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tsm0031\Desktop\令和２年度財政状況資料集の作成について（2回目）\"/>
    </mc:Choice>
  </mc:AlternateContent>
  <xr:revisionPtr revIDLastSave="0" documentId="13_ncr:1_{A67C14D8-5AA5-4399-8711-8360474B98F3}" xr6:coauthVersionLast="36" xr6:coauthVersionMax="36" xr10:uidLastSave="{00000000-0000-0000-0000-000000000000}"/>
  <bookViews>
    <workbookView xWindow="0" yWindow="0" windowWidth="23040" windowHeight="84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<sst xmlns="http://schemas.openxmlformats.org/spreadsheetml/2006/main" count="1183" uniqueCount="606">
  <si>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</si>
  <si>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</si>
  <si>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</si>
  <si>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</si>
  <si>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</si>
  <si>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</si>
  <si>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</si>
  <si>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</si>
  <si>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</si>
  <si>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</si>
  <si>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</si>
  <si>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</si>
  <si>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</si>
  <si>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</si>
  <si>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</si>
  <si>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</si>
  <si>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</si>
  <si>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</si>
  <si>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</si>
  <si>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</si>
  <si>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</si>
  <si>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</si>
  <si>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</si>
  <si>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</si>
  <si>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</si>
  <si>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</si>
  <si>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</si>
  <si>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</si>
  <si>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</si>
  <si>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</si>
  <si>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</si>
  <si>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</si>
  <si>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</si>
  <si>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</si>
  <si>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</si>
  <si>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</si>
  <si>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</si>
  <si>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</si>
  <si>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</si>
  <si>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</si>
  <si>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</si>
  <si>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</si>
  <si>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</si>
  <si>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</si>
  <si>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</si>
  <si>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</si>
  <si>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</si>
  <si>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</si>
  <si>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</si>
  <si>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</si>
  <si>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</si>
  <si>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</si>
  <si>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</si>
  <si>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</si>
  <si>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</si>
  <si>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</si>
  <si>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</si>
  <si>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</si>
  <si>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</si>
  <si>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</si>
  <si>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</si>
  <si>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</si>
  <si>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</si>
  <si>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</si>
  <si>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</si>
  <si>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</si>
  <si>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</si>
  <si>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</si>
  <si>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</si>
  <si>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</si>
  <si>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</si>
  <si>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</si>
  <si>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</si>
  <si>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</si>
  <si>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</si>
  <si>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</si>
  <si>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</si>
  <si>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</si>
  <si>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</si>
  <si>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</si>
  <si>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</si>
  <si>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</si>
  <si>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</si>
  <si>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</si>
  <si>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</si>
  <si>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</si>
  <si>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</si>
  <si>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</si>
  <si>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</si>
  <si>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</si>
  <si>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</si>
  <si>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</si>
  <si>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</si>
  <si>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</si>
  <si>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</si>
  <si>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</si>
  <si>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</si>
  <si>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</si>
  <si>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</si>
  <si>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</si>
  <si>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</si>
  <si>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</si>
  <si>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</si>
  <si>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</si>
  <si>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</si>
  <si>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</si>
  <si>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</si>
  <si>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</si>
  <si>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</si>
  <si>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</si>
  <si>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</si>
  <si>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</si>
  <si>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</si>
  <si>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</si>
  <si>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</si>
  <si>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</si>
  <si>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</si>
  <si>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</si>
  <si>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</si>
  <si>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</si>
  <si>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</si>
  <si>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</si>
  <si>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</si>
  <si>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</si>
  <si>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</si>
  <si>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</si>
  <si>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</si>
  <si>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</si>
  <si>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</si>
  <si>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</si>
  <si>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</si>
  <si>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</si>
  <si>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</si>
  <si>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</si>
  <si>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</si>
  <si>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</si>
  <si>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</si>
  <si>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</si>
  <si>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</si>
  <si>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</si>
  <si>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</si>
  <si>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</si>
  <si>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</si>
  <si>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</si>
  <si>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</si>
  <si>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</si>
  <si>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</si>
  <si>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</si>
  <si>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</si>
  <si>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</si>
  <si>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</si>
  <si>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</si>
  <si>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</si>
  <si>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</si>
  <si>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</si>
  <si>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</si>
  <si>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</si>
  <si>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</si>
  <si>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</si>
  <si>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</si>
  <si>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</si>
  <si>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</si>
  <si>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</si>
  <si>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</si>
  <si>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</si>
  <si>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</si>
  <si>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</si>
  <si>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</si>
  <si>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</si>
  <si>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</si>
  <si>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</si>
  <si>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</si>
  <si>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</si>
  <si>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</si>
  <si>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</si>
  <si>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</si>
  <si>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</si>
  <si>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</si>
  <si>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</si>
  <si>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</si>
  <si>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</si>
  <si>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</si>
  <si>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</si>
  <si>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</si>
  <si>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</si>
  <si>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</si>
  <si>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</si>
  <si>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</si>
  <si>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</si>
  <si>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</si>
  <si>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</si>
  <si>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</si>
  <si>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</si>
  <si>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</si>
  <si>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</si>
  <si>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</si>
  <si>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</si>
  <si>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</si>
  <si>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</si>
  <si>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</si>
  <si>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</si>
  <si>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</si>
  <si>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</si>
  <si>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</si>
  <si>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</si>
  <si>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</si>
  <si>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</si>
  <si>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</si>
  <si>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</si>
  <si>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</si>
  <si>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</si>
  <si>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</si>
  <si>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東京都利島村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</si>
  <si>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</si>
  <si>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</si>
  <si>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</si>
  <si>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</si>
  <si>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</si>
  <si>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</si>
  <si>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</si>
  <si>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</si>
  <si>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</si>
  <si>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</si>
  <si>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</si>
  <si>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</si>
  <si>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</si>
  <si>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</si>
  <si>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</si>
  <si>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</si>
  <si>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</si>
  <si>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</si>
  <si>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</si>
  <si>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</si>
  <si>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</si>
  <si>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</si>
  <si>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</si>
  <si>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</si>
  <si>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</si>
  <si>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</si>
  <si>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</si>
  <si>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</si>
  <si>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</si>
  <si>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</si>
  <si>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</si>
  <si>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</si>
  <si>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</si>
  <si>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</si>
  <si>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</si>
  <si>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</si>
  <si>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</si>
  <si>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</si>
  <si>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</si>
  <si>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</si>
  <si>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</si>
  <si>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</si>
  <si>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</si>
  <si>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</si>
  <si>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</si>
  <si>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</si>
  <si>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</si>
  <si>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</si>
  <si>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</si>
  <si>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</si>
  <si>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</si>
  <si>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</si>
  <si>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</si>
  <si>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</si>
  <si>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</si>
  <si>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</si>
  <si>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</si>
  <si>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</si>
  <si>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</si>
  <si>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</si>
  <si>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</si>
  <si>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</si>
  <si>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</si>
  <si>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</si>
  <si>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</si>
  <si>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</si>
  <si>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</si>
  <si>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</si>
  <si>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</si>
  <si>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</si>
  <si>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</si>
  <si>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</si>
  <si>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</si>
  <si>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</si>
  <si>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</si>
  <si>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</si>
  <si>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</si>
  <si>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</si>
  <si>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</si>
  <si>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</si>
  <si>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</si>
  <si>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</si>
  <si>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</si>
  <si>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</si>
  <si>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</si>
  <si>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</si>
  <si>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</si>
  <si>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</si>
  <si>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</si>
  <si>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</si>
  <si>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</si>
  <si>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</si>
  <si>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</si>
  <si>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</si>
  <si>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</si>
  <si>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</si>
  <si>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</si>
  <si>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</si>
  <si>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</si>
  <si>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</si>
  <si>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</si>
  <si>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</si>
  <si>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</si>
  <si>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</si>
  <si>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</si>
  <si>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</si>
  <si>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</si>
  <si>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</si>
  <si>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</si>
  <si>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</si>
  <si>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</si>
  <si>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</si>
  <si>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</si>
  <si>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</si>
  <si>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</si>
  <si>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</si>
  <si>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</si>
  <si>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</si>
  <si>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</si>
  <si>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</si>
  <si>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</si>
  <si>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</si>
  <si>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</si>
  <si>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</si>
  <si>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</si>
  <si>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</si>
  <si>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</si>
  <si>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</si>
  <si>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</si>
  <si>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</si>
  <si>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</si>
  <si>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</si>
  <si>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</si>
  <si>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</si>
  <si>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</si>
  <si>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</si>
  <si>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</si>
  <si>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</si>
  <si>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</si>
  <si>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</si>
  <si>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</si>
  <si>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</si>
  <si>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</si>
  <si>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</si>
  <si>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</si>
  <si>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</si>
  <si>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</si>
  <si>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</si>
  <si>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</si>
  <si>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</si>
  <si>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</si>
  <si>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</si>
  <si>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</si>
  <si>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東京都利島村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</si>
  <si>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</si>
  <si>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</si>
  <si>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</si>
  <si>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</si>
  <si>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</si>
  <si>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</si>
  <si>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</si>
  <si>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</si>
  <si>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</si>
  <si>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</si>
  <si>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</si>
  <si>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</si>
  <si>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</si>
  <si>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</si>
  <si>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</si>
  <si>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</si>
  <si>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</si>
  <si>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</si>
  <si>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</si>
  <si>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</si>
  <si>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</si>
  <si>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</si>
  <si>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</si>
  <si>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</si>
  <si>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</si>
  <si>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</si>
  <si>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</si>
  <si>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</si>
  <si>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</si>
  <si>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</si>
  <si>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</si>
  <si>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</si>
  <si>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</si>
  <si>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</si>
  <si>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</si>
  <si>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</si>
  <si>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介護保険事業特別会計（事業勘定）</t>
    <phoneticPr fontId="5"/>
  </si>
  <si>
    <t>後期高齢者医療事業特別会計</t>
    <phoneticPr fontId="5"/>
  </si>
  <si>
    <t>簡易水道事業特別会計</t>
    <phoneticPr fontId="5"/>
  </si>
  <si>
    <t>法非適用企業</t>
    <phoneticPr fontId="5"/>
  </si>
  <si>
    <t>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</si>
  <si>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</si>
  <si>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</si>
  <si>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</si>
  <si>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</si>
  <si>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</si>
  <si>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</si>
  <si>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</si>
  <si>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</si>
  <si>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</si>
  <si>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</si>
  <si>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</si>
  <si>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</si>
  <si>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</si>
  <si>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</si>
  <si>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</si>
  <si>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</si>
  <si>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</si>
  <si>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</si>
  <si>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</si>
  <si>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</si>
  <si>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</si>
  <si>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</si>
  <si>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</si>
  <si>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</si>
  <si>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</si>
  <si>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</si>
  <si>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</si>
  <si>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</si>
  <si>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</si>
  <si>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</si>
  <si>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</si>
  <si>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</si>
  <si>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</si>
  <si>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</si>
  <si>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</si>
  <si>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</si>
  <si>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</si>
  <si>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</si>
  <si>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</si>
  <si>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</si>
  <si>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</si>
  <si>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</si>
  <si>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</si>
  <si>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</si>
  <si>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</si>
  <si>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</si>
  <si>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</si>
  <si>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</si>
  <si>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</si>
  <si>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</si>
  <si>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</si>
  <si>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</si>
  <si>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</si>
  <si>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</si>
  <si>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</si>
  <si>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</si>
  <si>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</si>
  <si>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</si>
  <si>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</si>
  <si>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</si>
  <si>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</si>
  <si>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</si>
  <si>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</si>
  <si>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</si>
  <si>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</si>
  <si>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</si>
  <si>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介護保険事業特別会計（事業勘定）</t>
    <phoneticPr fontId="5"/>
  </si>
  <si>
    <t>(Ｆ)</t>
    <phoneticPr fontId="5"/>
  </si>
  <si>
    <t>後期高齢者医療事業特別会計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</si>
  <si>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</si>
  <si>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</si>
  <si>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</si>
  <si>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</si>
  <si>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</si>
  <si>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</si>
  <si>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</si>
  <si>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</si>
  <si>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</si>
  <si>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</si>
  <si>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</si>
  <si>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</si>
  <si>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</si>
  <si>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</si>
  <si>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</si>
  <si>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</si>
  <si>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</si>
  <si>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</si>
  <si>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</si>
  <si>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</si>
  <si>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</si>
  <si>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</si>
  <si>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</si>
  <si>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</si>
  <si>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</si>
  <si>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</si>
  <si>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</si>
  <si>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</si>
  <si>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</si>
  <si>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</si>
  <si>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</si>
  <si>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</si>
  <si>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</si>
  <si>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</si>
  <si>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</si>
  <si>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</si>
  <si>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</si>
  <si>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</si>
  <si>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</si>
  <si>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</si>
  <si>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</si>
  <si>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</si>
  <si>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</si>
  <si>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</si>
  <si>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</si>
  <si>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</si>
  <si>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</si>
  <si>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</si>
  <si>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</si>
  <si>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</si>
  <si>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</si>
  <si>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</si>
  <si>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</si>
  <si>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</si>
  <si>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</si>
  <si>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</si>
  <si>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</si>
  <si>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</si>
  <si>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</si>
  <si>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</si>
  <si>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</si>
  <si>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</si>
  <si>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</si>
  <si>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</si>
  <si>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</si>
  <si>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</si>
  <si>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</si>
  <si>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</si>
  <si>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</si>
  <si>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</si>
  <si>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</si>
  <si>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</si>
  <si>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</si>
  <si>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</si>
  <si>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</si>
  <si>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</si>
  <si>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</si>
  <si>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</si>
  <si>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</si>
  <si>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</si>
  <si>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</si>
  <si>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</si>
  <si>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</si>
  <si>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</si>
  <si>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</si>
  <si>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</si>
  <si>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22.92</t>
  </si>
  <si>
    <t>一般会計</t>
  </si>
  <si>
    <t>国民健康保険事業特別会計（直診勘定）</t>
  </si>
  <si>
    <t>国民健康保険事業特別会計（事業勘定）</t>
  </si>
  <si>
    <t>介護保険事業特別会計（事業勘定）</t>
  </si>
  <si>
    <t>合併処理浄化槽事業特別会計</t>
  </si>
  <si>
    <t>後期高齢者医療事業特別会計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</si>
  <si>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</si>
  <si>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</si>
  <si>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</si>
  <si>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</si>
  <si>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</si>
  <si>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</si>
  <si>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</si>
  <si>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</si>
  <si>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</si>
  <si>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</si>
  <si>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東京都後期高齢者医療広域連合（一般会計）</t>
  </si>
  <si>
    <t>東京都後期高齢者医療広域連合（後期高齢者医療特別会計）</t>
  </si>
  <si>
    <t>東京都島嶼町村一部事務組合</t>
  </si>
  <si>
    <t>東京市町村総合事務組合（一般会計）</t>
  </si>
  <si>
    <t>東京市町村総合事務組合（東京都市町村民交通災害共済事業特別会計）</t>
  </si>
  <si>
    <t>東京都町村議会議員公務災害補償組合</t>
  </si>
  <si>
    <t>東京都市町村職員退職手当組合</t>
  </si>
  <si>
    <t>-</t>
    <phoneticPr fontId="2"/>
  </si>
  <si>
    <t>株式会社TOSHIMA</t>
  </si>
  <si>
    <t>庁舎建設基金</t>
    <rPh sb="0" eb="2">
      <t>チョウシャ</t>
    </rPh>
    <rPh sb="2" eb="4">
      <t>ケンセツ</t>
    </rPh>
    <rPh sb="4" eb="6">
      <t>キキン</t>
    </rPh>
    <phoneticPr fontId="5"/>
  </si>
  <si>
    <t>森林環境譲与税基金</t>
    <rPh sb="0" eb="2">
      <t>シンリン</t>
    </rPh>
    <rPh sb="2" eb="4">
      <t>カンキョウ</t>
    </rPh>
    <rPh sb="4" eb="6">
      <t>ジョウヨ</t>
    </rPh>
    <rPh sb="6" eb="7">
      <t>ゼイ</t>
    </rPh>
    <rPh sb="7" eb="9">
      <t>キキン</t>
    </rPh>
    <phoneticPr fontId="5"/>
  </si>
  <si>
    <t>災害復旧特別交付金積立基金</t>
    <rPh sb="0" eb="2">
      <t>サイガイ</t>
    </rPh>
    <rPh sb="2" eb="4">
      <t>フッキュウ</t>
    </rPh>
    <rPh sb="4" eb="6">
      <t>トクベツ</t>
    </rPh>
    <rPh sb="6" eb="9">
      <t>コウフキン</t>
    </rPh>
    <rPh sb="9" eb="11">
      <t>ツミタテ</t>
    </rPh>
    <rPh sb="11" eb="13">
      <t>キキン</t>
    </rPh>
    <phoneticPr fontId="5"/>
  </si>
  <si>
    <t>新型コロナウイルス感染症臨時対策特別交付金基金</t>
    <rPh sb="0" eb="2">
      <t>シンガタ</t>
    </rPh>
    <rPh sb="9" eb="12">
      <t>カンセンショウ</t>
    </rPh>
    <rPh sb="12" eb="14">
      <t>リンジ</t>
    </rPh>
    <rPh sb="14" eb="16">
      <t>タイサク</t>
    </rPh>
    <rPh sb="16" eb="18">
      <t>トクベツ</t>
    </rPh>
    <rPh sb="18" eb="21">
      <t>コウフキン</t>
    </rPh>
    <rPh sb="21" eb="23">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</si>
  <si>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</si>
  <si>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</si>
  <si>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</si>
  <si>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</si>
  <si>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算定されない為、類似団体内平均値と比較し有形固定資産減価償却率の数値が高くなっている。これは平成10～20年度前半において、施設整備を行っていない影響と考えられる。本村の各施設が老朽化していることが、当指標により示されている。今後も令和６年度にかけて大型施設整備が続くことから、起債を抑制しながら事業を進めていく必要がある。</t>
    <rPh sb="120" eb="122">
      <t>コンゴ</t>
    </rPh>
    <rPh sb="123" eb="125">
      <t>レイワ</t>
    </rPh>
    <rPh sb="126" eb="127">
      <t>ネン</t>
    </rPh>
    <rPh sb="127" eb="128">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</si>
  <si>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</si>
  <si>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</si>
  <si>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</si>
  <si>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</si>
  <si>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</si>
  <si>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</si>
  <si>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較し、将来負担比率が算定されず、実質公債費率の数値が低くなっている。これは平成10～20年度前半において、施設整備を行っていないことの裏返しとなっている。本村の施設が老朽化していることが、当指標により示されている。今後も令和６年度にかけて起債を行う大型施設整備が続くことから、起債を抑制しながら事業を進めていく必要がある。</t>
    <rPh sb="26" eb="28">
      <t>ジッシツ</t>
    </rPh>
    <rPh sb="28" eb="31">
      <t>コウサイヒ</t>
    </rPh>
    <rPh sb="31" eb="32">
      <t>リツ</t>
    </rPh>
    <rPh sb="36" eb="37">
      <t>ヒク</t>
    </rPh>
    <rPh sb="117" eb="119">
      <t>コンゴ</t>
    </rPh>
    <rPh sb="120" eb="122">
      <t>レイワ</t>
    </rPh>
    <rPh sb="123" eb="125">
      <t>ネンド</t>
    </rPh>
    <rPh sb="129" eb="131">
      <t>キサイ</t>
    </rPh>
    <rPh sb="132" eb="133">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</si>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</sst>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8381322-DDE8-4355-8185-53FF2B19606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15AD-4DD4-95D7-28DB968DF2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809054</c:v>
                </c:pt>
                <c:pt idx="1">
                  <c:v>1130548</c:v>
                </c:pt>
                <c:pt idx="2">
                  <c:v>1831861</c:v>
                </c:pt>
                <c:pt idx="3">
                  <c:v>505193</c:v>
                </c:pt>
                <c:pt idx="4">
                  <c:v>859142</c:v>
                </c:pt>
              </c:numCache>
            </c:numRef>
          </c:val>
          <c:smooth val="0"/>
          <c:extLst>
            <c:ext xmlns:c16="http://schemas.microsoft.com/office/drawing/2014/chart" uri="{C3380CC4-5D6E-409C-BE32-E72D297353CC}">
              <c16:uniqueId val="{00000001-15AD-4DD4-95D7-28DB968DF2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c:v>
                </c:pt>
                <c:pt idx="1">
                  <c:v>8.74</c:v>
                </c:pt>
                <c:pt idx="2">
                  <c:v>17.649999999999999</c:v>
                </c:pt>
                <c:pt idx="3">
                  <c:v>15.88</c:v>
                </c:pt>
                <c:pt idx="4">
                  <c:v>28.74</c:v>
                </c:pt>
              </c:numCache>
            </c:numRef>
          </c:val>
          <c:extLst>
            <c:ext xmlns:c16="http://schemas.microsoft.com/office/drawing/2014/chart" uri="{C3380CC4-5D6E-409C-BE32-E72D297353CC}">
              <c16:uniqueId val="{00000000-2301-4D2F-B884-17F7FB9657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c:v>
                </c:pt>
                <c:pt idx="1">
                  <c:v>192.61</c:v>
                </c:pt>
                <c:pt idx="2">
                  <c:v>220.84</c:v>
                </c:pt>
                <c:pt idx="3">
                  <c:v>250.47</c:v>
                </c:pt>
                <c:pt idx="4">
                  <c:v>238.89</c:v>
                </c:pt>
              </c:numCache>
            </c:numRef>
          </c:val>
          <c:extLst>
            <c:ext xmlns:c16="http://schemas.microsoft.com/office/drawing/2014/chart" uri="{C3380CC4-5D6E-409C-BE32-E72D297353CC}">
              <c16:uniqueId val="{00000001-2301-4D2F-B884-17F7FB9657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-22.92</c:v>
                </c:pt>
                <c:pt idx="1">
                  <c:v>169.27</c:v>
                </c:pt>
                <c:pt idx="2">
                  <c:v>32.94</c:v>
                </c:pt>
                <c:pt idx="3">
                  <c:v>26.01</c:v>
                </c:pt>
                <c:pt idx="4">
                  <c:v>22.1</c:v>
                </c:pt>
              </c:numCache>
            </c:numRef>
          </c:val>
          <c:smooth val="0"/>
          <c:extLst>
            <c:ext xmlns:c16="http://schemas.microsoft.com/office/drawing/2014/chart" uri="{C3380CC4-5D6E-409C-BE32-E72D297353CC}">
              <c16:uniqueId val="{00000002-2301-4D2F-B884-17F7FB9657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EE-4206-98B1-B369996D7A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EE-4206-98B1-B369996D7A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EE-4206-98B1-B369996D7AEA}"/>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0.06</c:v>
                </c:pt>
                <c:pt idx="6">
                  <c:v>#N/A</c:v>
                </c:pt>
                <c:pt idx="7">
                  <c:v>1.39</c:v>
                </c:pt>
                <c:pt idx="8">
                  <c:v>#N/A</c:v>
                </c:pt>
                <c:pt idx="9">
                  <c:v>0.09</c:v>
                </c:pt>
              </c:numCache>
            </c:numRef>
          </c:val>
          <c:extLst>
            <c:ext xmlns:c16="http://schemas.microsoft.com/office/drawing/2014/chart" uri="{C3380CC4-5D6E-409C-BE32-E72D297353CC}">
              <c16:uniqueId val="{00000003-7EEE-4206-98B1-B369996D7AE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c:v>
                </c:pt>
                <c:pt idx="4">
                  <c:v>#N/A</c:v>
                </c:pt>
                <c:pt idx="5">
                  <c:v>0.04</c:v>
                </c:pt>
                <c:pt idx="6">
                  <c:v>#N/A</c:v>
                </c:pt>
                <c:pt idx="7">
                  <c:v>0.01</c:v>
                </c:pt>
                <c:pt idx="8">
                  <c:v>#N/A</c:v>
                </c:pt>
                <c:pt idx="9">
                  <c:v>0.2</c:v>
                </c:pt>
              </c:numCache>
            </c:numRef>
          </c:val>
          <c:extLst>
            <c:ext xmlns:c16="http://schemas.microsoft.com/office/drawing/2014/chart" uri="{C3380CC4-5D6E-409C-BE32-E72D297353CC}">
              <c16:uniqueId val="{00000004-7EEE-4206-98B1-B369996D7AEA}"/>
            </c:ext>
          </c:extLst>
        </c:ser>
        <c:ser>
          <c:idx val="5"/>
          <c:order val="5"/>
          <c:tx>
            <c:strRef>
              <c:f>データシート!$A$32</c:f>
              <c:strCache>
                <c:ptCount val="1"/>
                <c:pt idx="0">
                  <c:v>合併処理浄化槽事業特別会計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0.02</c:v>
                </c:pt>
                <c:pt idx="4">
                  <c:v>#N/A</c:v>
                </c:pt>
                <c:pt idx="5">
                  <c:v>0.18</c:v>
                </c:pt>
                <c:pt idx="6">
                  <c:v>#N/A</c:v>
                </c:pt>
                <c:pt idx="7">
                  <c:v>0.28000000000000003</c:v>
                </c:pt>
                <c:pt idx="8">
                  <c:v>#N/A</c:v>
                </c:pt>
                <c:pt idx="9">
                  <c:v>0.9</c:v>
                </c:pt>
              </c:numCache>
            </c:numRef>
          </c:val>
          <c:extLst>
            <c:ext xmlns:c16="http://schemas.microsoft.com/office/drawing/2014/chart" uri="{C3380CC4-5D6E-409C-BE32-E72D297353CC}">
              <c16:uniqueId val="{00000005-7EEE-4206-98B1-B369996D7AEA}"/>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0.35</c:v>
                </c:pt>
                <c:pt idx="2">
                  <c:v>#N/A</c:v>
                </c:pt>
                <c:pt idx="3">
                  <c:v>0.06</c:v>
                </c:pt>
                <c:pt idx="4">
                  <c:v>#N/A</c:v>
                </c:pt>
                <c:pt idx="5">
                  <c:v>0.41</c:v>
                </c:pt>
                <c:pt idx="6">
                  <c:v>#N/A</c:v>
                </c:pt>
                <c:pt idx="7">
                  <c:v>0.2</c:v>
                </c:pt>
                <c:pt idx="8">
                  <c:v>#N/A</c:v>
                </c:pt>
                <c:pt idx="9">
                  <c:v>1.07</c:v>
                </c:pt>
              </c:numCache>
            </c:numRef>
          </c:val>
          <c:extLst>
            <c:ext xmlns:c16="http://schemas.microsoft.com/office/drawing/2014/chart" uri="{C3380CC4-5D6E-409C-BE32-E72D297353CC}">
              <c16:uniqueId val="{00000006-7EEE-4206-98B1-B369996D7AEA}"/>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2.36</c:v>
                </c:pt>
                <c:pt idx="2">
                  <c:v>#N/A</c:v>
                </c:pt>
                <c:pt idx="3">
                  <c:v>2.17</c:v>
                </c:pt>
                <c:pt idx="4">
                  <c:v>#N/A</c:v>
                </c:pt>
                <c:pt idx="5">
                  <c:v>2.98</c:v>
                </c:pt>
                <c:pt idx="6">
                  <c:v>#N/A</c:v>
                </c:pt>
                <c:pt idx="7">
                  <c:v>1.59</c:v>
                </c:pt>
                <c:pt idx="8">
                  <c:v>#N/A</c:v>
                </c:pt>
                <c:pt idx="9">
                  <c:v>1.51</c:v>
                </c:pt>
              </c:numCache>
            </c:numRef>
          </c:val>
          <c:extLst>
            <c:ext xmlns:c16="http://schemas.microsoft.com/office/drawing/2014/chart" uri="{C3380CC4-5D6E-409C-BE32-E72D297353CC}">
              <c16:uniqueId val="{00000007-7EEE-4206-98B1-B369996D7AEA}"/>
            </c:ext>
          </c:extLst>
        </c:ser>
        <c:ser>
          <c:idx val="8"/>
          <c:order val="8"/>
          <c:tx>
            <c:strRef>
              <c:f>データシート!$A$35</c:f>
              <c:strCache>
                <c:ptCount val="1"/>
                <c:pt idx="0">
                  <c:v>国民健康保険事業特別会計（直診勘定）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0.02</c:v>
                </c:pt>
                <c:pt idx="4">
                  <c:v>#N/A</c:v>
                </c:pt>
                <c:pt idx="5">
                  <c:v>0.53</c:v>
                </c:pt>
                <c:pt idx="6">
                  <c:v>#N/A</c:v>
                </c:pt>
                <c:pt idx="7">
                  <c:v>0.3</c:v>
                </c:pt>
                <c:pt idx="8">
                  <c:v>#N/A</c:v>
                </c:pt>
                <c:pt idx="9">
                  <c:v>1.82</c:v>
                </c:pt>
              </c:numCache>
            </c:numRef>
          </c:val>
          <c:extLst>
            <c:ext xmlns:c16="http://schemas.microsoft.com/office/drawing/2014/chart" uri="{C3380CC4-5D6E-409C-BE32-E72D297353CC}">
              <c16:uniqueId val="{00000008-7EEE-4206-98B1-B369996D7A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c:v>
                </c:pt>
                <c:pt idx="2">
                  <c:v>#N/A</c:v>
                </c:pt>
                <c:pt idx="3">
                  <c:v>8.73</c:v>
                </c:pt>
                <c:pt idx="4">
                  <c:v>#N/A</c:v>
                </c:pt>
                <c:pt idx="5">
                  <c:v>17.649999999999999</c:v>
                </c:pt>
                <c:pt idx="6">
                  <c:v>#N/A</c:v>
                </c:pt>
                <c:pt idx="7">
                  <c:v>15.87</c:v>
                </c:pt>
                <c:pt idx="8">
                  <c:v>#N/A</c:v>
                </c:pt>
                <c:pt idx="9">
                  <c:v>28.73</c:v>
                </c:pt>
              </c:numCache>
            </c:numRef>
          </c:val>
          <c:extLst>
            <c:ext xmlns:c16="http://schemas.microsoft.com/office/drawing/2014/chart" uri="{C3380CC4-5D6E-409C-BE32-E72D297353CC}">
              <c16:uniqueId val="{00000009-7EEE-4206-98B1-B369996D7A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c:v>
                </c:pt>
                <c:pt idx="5">
                  <c:v>44</c:v>
                </c:pt>
                <c:pt idx="8">
                  <c:v>41</c:v>
                </c:pt>
                <c:pt idx="11">
                  <c:v>40</c:v>
                </c:pt>
                <c:pt idx="14">
                  <c:v>44</c:v>
                </c:pt>
              </c:numCache>
            </c:numRef>
          </c:val>
          <c:extLst>
            <c:ext xmlns:c16="http://schemas.microsoft.com/office/drawing/2014/chart" uri="{C3380CC4-5D6E-409C-BE32-E72D297353CC}">
              <c16:uniqueId val="{00000000-4075-4D0B-98F9-B71C5A531F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75-4D0B-98F9-B71C5A531F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75-4D0B-98F9-B71C5A531F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7</c:v>
                </c:pt>
                <c:pt idx="6">
                  <c:v>7</c:v>
                </c:pt>
                <c:pt idx="9">
                  <c:v>7</c:v>
                </c:pt>
                <c:pt idx="12">
                  <c:v>6</c:v>
                </c:pt>
              </c:numCache>
            </c:numRef>
          </c:val>
          <c:extLst>
            <c:ext xmlns:c16="http://schemas.microsoft.com/office/drawing/2014/chart" uri="{C3380CC4-5D6E-409C-BE32-E72D297353CC}">
              <c16:uniqueId val="{00000003-4075-4D0B-98F9-B71C5A531F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9</c:v>
                </c:pt>
                <c:pt idx="6">
                  <c:v>9</c:v>
                </c:pt>
                <c:pt idx="9">
                  <c:v>10</c:v>
                </c:pt>
                <c:pt idx="12">
                  <c:v>9</c:v>
                </c:pt>
              </c:numCache>
            </c:numRef>
          </c:val>
          <c:extLst>
            <c:ext xmlns:c16="http://schemas.microsoft.com/office/drawing/2014/chart" uri="{C3380CC4-5D6E-409C-BE32-E72D297353CC}">
              <c16:uniqueId val="{00000004-4075-4D0B-98F9-B71C5A531F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75-4D0B-98F9-B71C5A531F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75-4D0B-98F9-B71C5A531F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c:v>
                </c:pt>
                <c:pt idx="3">
                  <c:v>37</c:v>
                </c:pt>
                <c:pt idx="6">
                  <c:v>31</c:v>
                </c:pt>
                <c:pt idx="9">
                  <c:v>42</c:v>
                </c:pt>
                <c:pt idx="12">
                  <c:v>49</c:v>
                </c:pt>
              </c:numCache>
            </c:numRef>
          </c:val>
          <c:extLst>
            <c:ext xmlns:c16="http://schemas.microsoft.com/office/drawing/2014/chart" uri="{C3380CC4-5D6E-409C-BE32-E72D297353CC}">
              <c16:uniqueId val="{00000007-4075-4D0B-98F9-B71C5A531F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c:v>
                </c:pt>
                <c:pt idx="2">
                  <c:v>#N/A</c:v>
                </c:pt>
                <c:pt idx="3">
                  <c:v>#N/A</c:v>
                </c:pt>
                <c:pt idx="4">
                  <c:v>9</c:v>
                </c:pt>
                <c:pt idx="5">
                  <c:v>#N/A</c:v>
                </c:pt>
                <c:pt idx="6">
                  <c:v>#N/A</c:v>
                </c:pt>
                <c:pt idx="7">
                  <c:v>6</c:v>
                </c:pt>
                <c:pt idx="8">
                  <c:v>#N/A</c:v>
                </c:pt>
                <c:pt idx="9">
                  <c:v>#N/A</c:v>
                </c:pt>
                <c:pt idx="10">
                  <c:v>19</c:v>
                </c:pt>
                <c:pt idx="11">
                  <c:v>#N/A</c:v>
                </c:pt>
                <c:pt idx="12">
                  <c:v>#N/A</c:v>
                </c:pt>
                <c:pt idx="13">
                  <c:v>20</c:v>
                </c:pt>
                <c:pt idx="14">
                  <c:v>#N/A</c:v>
                </c:pt>
              </c:numCache>
            </c:numRef>
          </c:val>
          <c:smooth val="0"/>
          <c:extLst>
            <c:ext xmlns:c16="http://schemas.microsoft.com/office/drawing/2014/chart" uri="{C3380CC4-5D6E-409C-BE32-E72D297353CC}">
              <c16:uniqueId val="{00000008-4075-4D0B-98F9-B71C5A531F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344</c:v>
                </c:pt>
                <c:pt idx="5">
                  <c:v>370</c:v>
                </c:pt>
                <c:pt idx="8">
                  <c:v>473</c:v>
                </c:pt>
                <c:pt idx="11">
                  <c:v>471</c:v>
                </c:pt>
                <c:pt idx="14">
                  <c:v>519</c:v>
                </c:pt>
              </c:numCache>
            </c:numRef>
          </c:val>
          <c:extLst>
            <c:ext xmlns:c16="http://schemas.microsoft.com/office/drawing/2014/chart" uri="{C3380CC4-5D6E-409C-BE32-E72D297353CC}">
              <c16:uniqueId val="{00000000-B251-4DBD-B005-FBF210B98C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c:v>
                </c:pt>
                <c:pt idx="5">
                  <c:v>36</c:v>
                </c:pt>
                <c:pt idx="8">
                  <c:v>30</c:v>
                </c:pt>
                <c:pt idx="11">
                  <c:v>24</c:v>
                </c:pt>
                <c:pt idx="14">
                  <c:v>23</c:v>
                </c:pt>
              </c:numCache>
            </c:numRef>
          </c:val>
          <c:extLst>
            <c:ext xmlns:c16="http://schemas.microsoft.com/office/drawing/2014/chart" uri="{C3380CC4-5D6E-409C-BE32-E72D297353CC}">
              <c16:uniqueId val="{00000001-B251-4DBD-B005-FBF210B98C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1026</c:v>
                </c:pt>
                <c:pt idx="5">
                  <c:v>1105</c:v>
                </c:pt>
                <c:pt idx="8">
                  <c:v>1200</c:v>
                </c:pt>
                <c:pt idx="11">
                  <c:v>1326</c:v>
                </c:pt>
                <c:pt idx="14">
                  <c:v>1480</c:v>
                </c:pt>
              </c:numCache>
            </c:numRef>
          </c:val>
          <c:extLst>
            <c:ext xmlns:c16="http://schemas.microsoft.com/office/drawing/2014/chart" uri="{C3380CC4-5D6E-409C-BE32-E72D297353CC}">
              <c16:uniqueId val="{00000002-B251-4DBD-B005-FBF210B98C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51-4DBD-B005-FBF210B98C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51-4DBD-B005-FBF210B98C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51-4DBD-B005-FBF210B98C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c:v>
                </c:pt>
                <c:pt idx="3">
                  <c:v>73</c:v>
                </c:pt>
                <c:pt idx="6">
                  <c:v>74</c:v>
                </c:pt>
                <c:pt idx="9">
                  <c:v>52</c:v>
                </c:pt>
                <c:pt idx="12">
                  <c:v>38</c:v>
                </c:pt>
              </c:numCache>
            </c:numRef>
          </c:val>
          <c:extLst>
            <c:ext xmlns:c16="http://schemas.microsoft.com/office/drawing/2014/chart" uri="{C3380CC4-5D6E-409C-BE32-E72D297353CC}">
              <c16:uniqueId val="{00000006-B251-4DBD-B005-FBF210B98C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c:v>
                </c:pt>
                <c:pt idx="3">
                  <c:v>44</c:v>
                </c:pt>
                <c:pt idx="6">
                  <c:v>38</c:v>
                </c:pt>
                <c:pt idx="9">
                  <c:v>31</c:v>
                </c:pt>
                <c:pt idx="12">
                  <c:v>25</c:v>
                </c:pt>
              </c:numCache>
            </c:numRef>
          </c:val>
          <c:extLst>
            <c:ext xmlns:c16="http://schemas.microsoft.com/office/drawing/2014/chart" uri="{C3380CC4-5D6E-409C-BE32-E72D297353CC}">
              <c16:uniqueId val="{00000007-B251-4DBD-B005-FBF210B98C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c:v>
                </c:pt>
                <c:pt idx="3">
                  <c:v>95</c:v>
                </c:pt>
                <c:pt idx="6">
                  <c:v>115</c:v>
                </c:pt>
                <c:pt idx="9">
                  <c:v>155</c:v>
                </c:pt>
                <c:pt idx="12">
                  <c:v>194</c:v>
                </c:pt>
              </c:numCache>
            </c:numRef>
          </c:val>
          <c:extLst>
            <c:ext xmlns:c16="http://schemas.microsoft.com/office/drawing/2014/chart" uri="{C3380CC4-5D6E-409C-BE32-E72D297353CC}">
              <c16:uniqueId val="{00000008-B251-4DBD-B005-FBF210B98C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51-4DBD-B005-FBF210B98C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319</c:v>
                </c:pt>
                <c:pt idx="3">
                  <c:v>333</c:v>
                </c:pt>
                <c:pt idx="6">
                  <c:v>522</c:v>
                </c:pt>
                <c:pt idx="9">
                  <c:v>491</c:v>
                </c:pt>
                <c:pt idx="12">
                  <c:v>532</c:v>
                </c:pt>
              </c:numCache>
            </c:numRef>
          </c:val>
          <c:extLst>
            <c:ext xmlns:c16="http://schemas.microsoft.com/office/drawing/2014/chart" uri="{C3380CC4-5D6E-409C-BE32-E72D297353CC}">
              <c16:uniqueId val="{0000000A-B251-4DBD-B005-FBF210B98C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51-4DBD-B005-FBF210B98C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751</c:v>
                </c:pt>
                <c:pt idx="1">
                  <c:v>845</c:v>
                </c:pt>
                <c:pt idx="2">
                  <c:v>874</c:v>
                </c:pt>
              </c:numCache>
            </c:numRef>
          </c:val>
          <c:extLst>
            <c:ext xmlns:c16="http://schemas.microsoft.com/office/drawing/2014/chart" uri="{C3380CC4-5D6E-409C-BE32-E72D297353CC}">
              <c16:uniqueId val="{00000000-986F-4E33-81E9-291E454D2A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95</c:v>
                </c:pt>
                <c:pt idx="1">
                  <c:v>95</c:v>
                </c:pt>
                <c:pt idx="2">
                  <c:v>145</c:v>
                </c:pt>
              </c:numCache>
            </c:numRef>
          </c:val>
          <c:extLst>
            <c:ext xmlns:c16="http://schemas.microsoft.com/office/drawing/2014/chart" uri="{C3380CC4-5D6E-409C-BE32-E72D297353CC}">
              <c16:uniqueId val="{00000001-986F-4E33-81E9-291E454D2A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c:v>
                </c:pt>
                <c:pt idx="1">
                  <c:v>117</c:v>
                </c:pt>
                <c:pt idx="2">
                  <c:v>218</c:v>
                </c:pt>
              </c:numCache>
            </c:numRef>
          </c:val>
          <c:extLst>
            <c:ext xmlns:c16="http://schemas.microsoft.com/office/drawing/2014/chart" uri="{C3380CC4-5D6E-409C-BE32-E72D297353CC}">
              <c16:uniqueId val="{00000002-986F-4E33-81E9-291E454D2A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{54FA725F-E013-483E-A1AE-7E205CC3AED9}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B24-4E96-B2A9-231D2E65C4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{F40DA60A-8992-4929-BD4C-FF488DDEA24B}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24-4E96-B2A9-231D2E65C4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{3551B224-AD9B-4357-917C-748B6B4C1142}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24-4E96-B2A9-231D2E65C4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{271CE354-C5C0-4B68-AFA4-29B6DDB510EA}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24-4E96-B2A9-231D2E65C4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{0647B143-1B86-46A5-A9DE-13033A65E6C7}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24-4E96-B2A9-231D2E65C42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{406723D2-3803-465D-ABD3-CA6A06D9499E}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B24-4E96-B2A9-231D2E65C42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{088A3EF0-B028-494A-BD86-A8BFA46D542B}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B24-4E96-B2A9-231D2E65C42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{6B729B06-F4FB-477A-9EAB-2970F4369C71}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B24-4E96-B2A9-231D2E65C42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{C71FAD6B-0561-4BAA-AB07-53C5A12E681F}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B24-4E96-B2A9-231D2E65C4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76.900000000000006</c:v>
                </c:pt>
                <c:pt idx="8">
                  <c:v>74.7</c:v>
                </c:pt>
                <c:pt idx="16">
                  <c:v>68.900000000000006</c:v>
                </c:pt>
                <c:pt idx="24">
                  <c:v>69.7</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24-4E96-B2A9-231D2E65C4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{81DEE4FA-AD6E-40B0-BE5D-12409690BFC8}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B24-4E96-B2A9-231D2E65C4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{046B9576-C9D2-479C-9EE2-57D04CC956C0}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24-4E96-B2A9-231D2E65C4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{55A1BA44-3FF8-41E5-A5D0-0BA0A0A676D0}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24-4E96-B2A9-231D2E65C4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{AD084CB3-C910-482F-BC98-7ADF149D8320}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24-4E96-B2A9-231D2E65C4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{FD5366DE-530D-480E-9535-09220827B3E2}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24-4E96-B2A9-231D2E65C42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{ACA08EA9-197F-4628-8370-B3F25F9546F0}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B24-4E96-B2A9-231D2E65C42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{0E9AD56F-92DA-423A-BDDC-7EACCEFAF60B}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B24-4E96-B2A9-231D2E65C42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{74E0AD34-4AB6-4EE0-859A-3C9195387397}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B24-4E96-B2A9-231D2E65C42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{FCAE1246-40CB-40F4-A279-BF4885DAF027}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B24-4E96-B2A9-231D2E65C4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B24-4E96-B2A9-231D2E65C429}"/>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{D5C46EC0-6FAF-475E-800C-E115306D256E}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FA2-4014-A3C1-9DC150D895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{DA5D48B4-11C3-490C-8848-AACE5DD5B91F}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A2-4014-A3C1-9DC150D895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{8F821C4B-B954-43A3-9C0B-DDCFCC3CC89C}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A2-4014-A3C1-9DC150D895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{758A6BBD-CDA6-4C9B-B096-FD7101088555}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A2-4014-A3C1-9DC150D895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{513A4D58-1B45-4CE6-9ECF-952CC10CF4E8}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A2-4014-A3C1-9DC150D895E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{17CC0B81-7310-4302-8DFC-C6295183C107}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FA2-4014-A3C1-9DC150D895E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{9705A4C0-D790-49C2-BAA2-76648A209459}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FA2-4014-A3C1-9DC150D895E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{660160E7-126D-499E-8399-51C187487A6C}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FA2-4014-A3C1-9DC150D895E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{83C1ED40-A2E2-441E-9400-3EAD24639781}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FA2-4014-A3C1-9DC150D895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2.8</c:v>
                </c:pt>
                <c:pt idx="16">
                  <c:v>2.8</c:v>
                </c:pt>
                <c:pt idx="24">
                  <c:v>4</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A2-4014-A3C1-9DC150D895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{6A2F40E4-66FF-4FCF-926B-F1C1F8141B27}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FA2-4014-A3C1-9DC150D895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{19F58FC1-7C1A-4373-8B7D-BB9B213F96A7}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A2-4014-A3C1-9DC150D895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{FBE249B7-54DE-4BBE-A189-C617100D12EA}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A2-4014-A3C1-9DC150D895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{8A14DBDE-FA76-4B31-B4F2-F65E9FBE4F70}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A2-4014-A3C1-9DC150D895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{6DFFBFD0-AB3A-45B5-9315-5B177A4F4B5C}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A2-4014-A3C1-9DC150D895E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{89FCD8EC-E1C1-47E8-8762-18EF925DAF96}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FA2-4014-A3C1-9DC150D895E5}"/>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{6FB2D6A1-DC34-48A2-81D8-450F53424DBD}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FA2-4014-A3C1-9DC150D895E5}"/>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{5DC33093-C291-405B-B409-ABDEBD1A6B04}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FA2-4014-A3C1-9DC150D895E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{17B4A1D5-D1C4-415C-AA62-B2DCEC0ECC42}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FA2-4014-A3C1-9DC150D895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A2-4014-A3C1-9DC150D895E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元利償還金については、表示３年間で減方向となっているが、平成２９年度以降、村の財政規模からみて一般会計、簡水会計ともに大型の普通建設事業が行われているため、増傾向となっている。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組合等が起こした地方債の元利償還金に対する負担金等については、東京都島嶼町村一部事務組合の最終処分場施設整備に係る負担金で、最大で約</a:t>
          </a:r>
          <a:r>
            <a:rPr kumimoji="1" lang="en-US" altLang="ja-JP" sz="1100">
              <a:latin typeface="ＭＳ ゴシック" pitchFamily="49" charset="-128"/>
              <a:ea typeface="ＭＳ ゴシック" pitchFamily="49" charset="-128"/>
            </a:rPr>
            <a:t>7,000</a:t>
          </a:r>
          <a:r>
            <a:rPr kumimoji="1" lang="ja-JP" altLang="en-US" sz="1100">
              <a:latin typeface="ＭＳ ゴシック" pitchFamily="49" charset="-128"/>
              <a:ea typeface="ＭＳ ゴシック" pitchFamily="49" charset="-128"/>
            </a:rPr>
            <a:t>千円の負担となる見込である。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ここ数年大きな普通建設事業を行っており、起債に頼らざるを得ないことから、元利償還金の増が見込まれる。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算入公債費については、元利償還金の増減に連動する。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一般会計等に係る地方債の現在高については、平成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の繰上償還や起債抑制（臨時財政対策債のみの起債）により毎年減少していたが、現在、村の財政規模からみて大型の事業を実施しており、地方債残高が増大している。起債を必要最小限とする事で、地方債残高の増加を抑制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公営企業債等繰入見込額については、利用者数が少ないため、使用料の増加が見込めず一般会計からの繰入金が多額となっている。今後使用料・手数料の見直しなどにより一般会計からの繰入金抑制を図る。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充当可能基金については、平成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年度に減債基金を</a:t>
          </a:r>
          <a:r>
            <a:rPr kumimoji="1" lang="en-US" altLang="ja-JP" sz="1100">
              <a:latin typeface="ＭＳ Ｐゴシック" panose="020B0600070205080204" pitchFamily="50" charset="-128"/>
              <a:ea typeface="ＭＳ Ｐゴシック" panose="020B0600070205080204" pitchFamily="50" charset="-128"/>
            </a:rPr>
            <a:t>7,000</a:t>
          </a:r>
          <a:r>
            <a:rPr kumimoji="1" lang="ja-JP" altLang="en-US" sz="1100">
              <a:latin typeface="ＭＳ Ｐゴシック" panose="020B0600070205080204" pitchFamily="50" charset="-128"/>
              <a:ea typeface="ＭＳ Ｐゴシック" panose="020B0600070205080204" pitchFamily="50" charset="-128"/>
            </a:rPr>
            <a:t>千円、平成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年度に公共施設整備基金を</a:t>
          </a:r>
          <a:r>
            <a:rPr kumimoji="1" lang="en-US" altLang="ja-JP" sz="1100">
              <a:latin typeface="ＭＳ Ｐゴシック" panose="020B0600070205080204" pitchFamily="50" charset="-128"/>
              <a:ea typeface="ＭＳ Ｐゴシック" panose="020B0600070205080204" pitchFamily="50" charset="-128"/>
            </a:rPr>
            <a:t>127,980</a:t>
          </a:r>
          <a:r>
            <a:rPr kumimoji="1" lang="ja-JP" altLang="en-US" sz="1100">
              <a:latin typeface="ＭＳ Ｐゴシック" panose="020B0600070205080204" pitchFamily="50" charset="-128"/>
              <a:ea typeface="ＭＳ Ｐゴシック" panose="020B0600070205080204" pitchFamily="50" charset="-128"/>
            </a:rPr>
            <a:t>千円、平成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年度に財政調整基金を</a:t>
          </a:r>
          <a:r>
            <a:rPr kumimoji="1" lang="en-US" altLang="ja-JP" sz="1100">
              <a:latin typeface="ＭＳ Ｐゴシック" panose="020B0600070205080204" pitchFamily="50" charset="-128"/>
              <a:ea typeface="ＭＳ Ｐゴシック" panose="020B0600070205080204" pitchFamily="50" charset="-128"/>
            </a:rPr>
            <a:t>30,000</a:t>
          </a:r>
          <a:r>
            <a:rPr kumimoji="1" lang="ja-JP" altLang="en-US" sz="1100">
              <a:latin typeface="ＭＳ Ｐゴシック" panose="020B0600070205080204" pitchFamily="50" charset="-128"/>
              <a:ea typeface="ＭＳ Ｐゴシック" panose="020B0600070205080204" pitchFamily="50" charset="-128"/>
            </a:rPr>
            <a:t>千円、公共施設整備基金を</a:t>
          </a:r>
          <a:r>
            <a:rPr kumimoji="1" lang="en-US" altLang="ja-JP" sz="1100">
              <a:latin typeface="ＭＳ Ｐゴシック" panose="020B0600070205080204" pitchFamily="50" charset="-128"/>
              <a:ea typeface="ＭＳ Ｐゴシック" panose="020B0600070205080204" pitchFamily="50" charset="-128"/>
            </a:rPr>
            <a:t>150,000</a:t>
          </a:r>
          <a:r>
            <a:rPr kumimoji="1" lang="ja-JP" altLang="en-US" sz="1100">
              <a:latin typeface="ＭＳ Ｐゴシック" panose="020B0600070205080204" pitchFamily="50" charset="-128"/>
              <a:ea typeface="ＭＳ Ｐゴシック" panose="020B0600070205080204" pitchFamily="50" charset="-128"/>
            </a:rPr>
            <a:t>千円取崩している。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基準財政需要額見込については、過去の地方債が償還期限を迎えているので徐々に少額になっているが、現在実施している事業により今後増加する見込みである。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充当可能基金・充当可能特定歳入については、今後見込まれている施設整備や村営住宅大規模修繕等により大きく減少する。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今後は、地方債残高を大きく増加させない為に、起債を最小限とし将来負担を小さくしていく。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東京都利島村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年度にかけ地方交付税の伸びに伴い基金の積立を実施している。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本村は小離島であり、施設は塩害等により老朽化が早い。また唐突に機器が故障する事も度々発生している。これらに対応するには基金を取崩しせざるを得ない状況である。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事業量の圧縮を図り歳出を抑制し、かつ、最大限の歳入努力を行い、基金の取崩しを最低限に抑え、基金積立を行っていく。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庁舎建設基金：庁舎建設に必要な資金を積立る。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新型コロナウイルス感染症臨時対策特別交付金基金：新型コロナウイルス感染症対策に必要な経費、物品購入に使用する。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森林環境譲与税基金：間伐や人材育成、担い手の確保、木材及び木質バイオマスエネルギー利用促進や普及啓発等の森林整備及び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その促進に必要となる経費に使用する。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一般会計の歳計剰余額の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を含めた約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千円を庁舎建設基金に、新型コロナウイルス感染症臨時対策特別交付金約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積立を行っている為、増額となっている。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尚、新型コロナウイルス感染症臨時対策特別交付金基金は令和３年度に全額取り崩す予定である。また災害復旧特別交付金積立基金は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令和２年度に全額取り崩しを行っている。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庁舎建設基金は施設複合化の庁舎建設を考えており、令和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億円積立を目指している。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２９年度に、少ない基金をより効果的に運用するため、その他特目基金を廃止し、財政調整基金への一本化を図った。また、平成３０年度および令和元年度は地方交付税等の伸びがあり基金の積み立てを行っている。令和２年度については地方交付税等が見込より多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基金の積み立てを行う事が出来た。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小離島であり、施設は塩害等により老朽化が早い。また唐突に機器が故障する事も度々発生している。これらに対応するには基金の取崩しをせざるを得ない状況である。施設修繕費用は老朽化施設が多数ある事から毎年数千万単位となる事が多い。また、今後老朽化している施設の改修計画もあり多額の一般財源を必要とする為、今後も基金積立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今後も事業量の圧縮による歳出抑制、最大限の歳入努力を図る事で、基金の取崩しを最低限に抑え基金積立を行っていく。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ここ３年、基金の取崩しは行っていない。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年度は地方交付税等が見込より多く、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万円の積立を行う事が出来ている。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大型の普通建設事業実施（椿油製油工場移設・改修および焼却施設建設）に伴い起債額増大が見込まれている。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今後も最大限の歳入努力を行い、基金取崩しは最低限に抑え基金積立を行っていく。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50787C2-9CEC-458B-A234-86768927B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7DFBB0C-6550-462D-997C-FDD1F7CD5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8EAFA73-A0E3-4B09-B27A-CAADF940ADBD}"/>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419C06A-8F1B-4CD5-BD77-20281034BCEF}"/>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E4AF79D-5E9B-4FCB-9381-4DAFA38145BF}"/>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EE672BD-3E6B-4633-804B-EF484BDBEE6D}"/>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25D77CF-D869-4ADB-8914-D75E99424DD9}"/>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B07416B-F01C-4879-97F4-2A82C3AE396A}"/>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8F1FBA1-DFC6-4496-9125-8CD8D21355EE}"/>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B01BDA4-359B-4BC6-AC0E-519FFC80FA13}"/>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997866D-44CB-42C6-8415-5803BB0530EA}"/>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556CB1D-9153-45CB-9ABB-0F61CD9C078A}"/>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CE41323-8FA6-4DDE-A87B-B59090A0E1D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3B8D81A-A78B-4E6B-A009-C370BB4B4AD5}"/>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A922128-2857-4CFF-8969-47B3DD3A0C7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7B8D808-E674-48E1-91A1-787CD626EF83}"/>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E49B1BB-5A79-42E5-B3F0-D28AAEAD23D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22A1FA4-7EC1-4F4B-AC14-3E92578C287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8E022D2-17D9-41DE-BF84-53DA76F3032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5E54F8E-09FD-4F45-879E-025669AA1F9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68F4637-CB6B-4F45-A505-D66932918E0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5037B12-62B5-486E-8CB1-2FD19CE4703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D56E8D9-9AC4-474B-9DEE-E43C2CBD53FC}"/>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2BF7CA2-AA5D-4738-8167-FF2EE03E5B5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40050-D520-4D25-90DD-928C7E9083D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7623C3D-79BF-4423-BB3A-2C844DA446B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7DAE10F-83DF-4010-972D-8411DBED558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817FD4C-45AA-47BC-8E1D-FEEFB087C98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6A2D619-3EAB-46C9-AE3F-E9F83E7D991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E95F84B-5861-4D25-8B9D-8EDC60DF572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AD29707-A202-47B4-9B1A-13378865CB68}"/>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A267E13-9244-4D03-BF5F-72B39BD8934D}"/>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AB9FBAB-A783-4617-96BD-9E413ED1237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FE7CEE1-621E-4835-AD88-82EC78D2D26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DC5E919-FA32-40B2-BDDB-C864F8347E4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FF432CB-0809-40DB-B263-8728196B7FE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8394A2E-9B5A-4D37-9FB0-E68C7D5EA021}"/>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B78B88A-76F9-4B8A-8871-575A24A465A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91860FC-D321-4C5D-95AB-117AFCDBBCE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C79332F-35B1-4D91-A9E9-AA01A53C29F4}"/>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A3D61E6-9660-45B4-9ADE-EB4BCB57546D}"/>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99E0C4A-C14F-4CF9-B44F-EEE9B14DD6E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D1B78E0-19A6-4D2D-9C6D-DD62F66E503C}"/>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C140904-D989-4CC3-B89A-A0374F5EEE15}"/>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124B0F6-A488-48F4-8F3E-E89680CFB78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6730773-ADD7-47A9-9797-4E22B2D1FFB9}"/>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295F47C-803B-457C-BFAF-87684C9930C9}"/>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FC4727C-2822-4085-B621-1BD2622788A7}"/>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AD76D7B-4EEA-45BC-B526-5C50D9BBFB45}"/>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661F25E-2B04-4DA4-8FBF-8A45C55FEA7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9284752-74B5-4177-B567-905A8962A19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9A605F4-1E06-406B-8C8D-EEBD39C715CA}"/>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5D32A93-FD9A-417D-A08E-83838FE4676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61C1E6D-849C-4596-AA79-922F8B4E02E7}"/>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B5D6C07-AD24-45C6-8F20-F5692FE8632B}"/>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A645DB4-9D75-4E6D-BB25-6880B537804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5F4F227-EC9F-4C2A-8A02-28C86110793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有形資産について、減価償却率が類似団体と比較し高くなっている。これは、平成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年度前半において、施設整備を行っていない為と考えられる。本村の各施設が老朽化していることが、当指標により示されている。なお、</a:t>
          </a:r>
          <a:r>
            <a:rPr kumimoji="1" lang="ja-JP" altLang="en-US" sz="1100">
              <a:solidFill>
                <a:schemeClr val="dk1"/>
              </a:solidFill>
              <a:effectLst/>
              <a:latin typeface="+mn-lt"/>
              <a:ea typeface="+mn-ea"/>
              <a:cs typeface="+mn-cs"/>
            </a:rPr>
            <a:t>今後も令和６年度にかけて</a:t>
          </a:r>
          <a:r>
            <a:rPr kumimoji="1" lang="ja-JP" altLang="ja-JP" sz="1100">
              <a:solidFill>
                <a:schemeClr val="dk1"/>
              </a:solidFill>
              <a:effectLst/>
              <a:latin typeface="+mn-lt"/>
              <a:ea typeface="+mn-ea"/>
              <a:cs typeface="+mn-cs"/>
            </a:rPr>
            <a:t>大型の施設整備が続くため、今後減価償却率が下がっていく見込みである。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3D0A101-C8CB-4D78-A0E1-89159EC20D25}"/>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D367C68-93D1-45BF-93CA-57057FE35C3F}"/>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05DAD7E-5363-440C-833D-82A656AAF389}"/>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DCA2CD0-C877-4F30-B1E1-AB96729E408C}"/>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B788CA5-B3E1-4A92-A71C-A6E4C5C4ADA4}"/>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C868EB2-63D8-453F-940E-F9DC6AFCA9DC}"/>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34967AA-4166-4803-8256-8597ABB385F8}"/>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AE358FC-D3C4-48CB-8CF5-397B9920A98A}"/>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92050F6-E440-4251-9353-23D9C788BEA6}"/>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60673C1-CB79-4EAD-BD59-57BDB0D39750}"/>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7CD0816-1D00-49C1-9ED5-78A6FCF7187D}"/>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B5BAA92-9282-47E1-A9BD-E0BFDA149533}"/>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08B16C0-96A1-4DB6-9B99-79BD46273658}"/>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1B730F8-3C9F-41FA-81FB-4482A5225319}"/>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F0911F4-A97B-49BE-A0C4-9A7A4310BC09}"/>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54282C4-6208-440B-9CA4-4B0EAFB7BDF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B241512-21CF-4871-850A-06152843CA17}"/>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E90C498-4DE2-47FA-86EC-90240EF296F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BDC426CD-81E3-45C1-B676-6DF33072B32D}"/>
            </a:ext>
          </a:extLst>
        </xdr:cNvPr>
        <xdr:cNvCxnSpPr/>
      </xdr:nvCxnSpPr>
      <xdr:spPr>
        <a:xfrm flipV="1">
          <a:off x="4206240" y="5059589"/>
          <a:ext cx="1270" cy="145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CBB20F2F-AD75-4373-A0CC-A2F980CC4BAE}"/>
            </a:ext>
          </a:extLst>
        </xdr:cNvPr>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521FEF14-6C4C-4F2B-9B4C-178EA95965A8}"/>
            </a:ext>
          </a:extLst>
        </xdr:cNvPr>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ECC630B1-A42E-44F1-9E17-65DBCA3C26B7}"/>
            </a:ext>
          </a:extLst>
        </xdr:cNvPr>
        <xdr:cNvSpPr txBox="1"/>
      </xdr:nvSpPr>
      <xdr:spPr>
        <a:xfrm>
          <a:off x="4258945" y="48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FF198037-5796-46E5-AEE1-B0D5C4C43696}"/>
            </a:ext>
          </a:extLst>
        </xdr:cNvPr>
        <xdr:cNvCxnSpPr/>
      </xdr:nvCxnSpPr>
      <xdr:spPr>
        <a:xfrm>
          <a:off x="4119245" y="505958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id="{79BF5950-D00D-4BDA-A0C3-2B7FF227A527}"/>
            </a:ext>
          </a:extLst>
        </xdr:cNvPr>
        <xdr:cNvSpPr txBox="1"/>
      </xdr:nvSpPr>
      <xdr:spPr>
        <a:xfrm>
          <a:off x="4258945" y="5601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392DC3FF-0A58-4A2A-8B10-4077BEB10EB3}"/>
            </a:ext>
          </a:extLst>
        </xdr:cNvPr>
        <xdr:cNvSpPr/>
      </xdr:nvSpPr>
      <xdr:spPr>
        <a:xfrm>
          <a:off x="4157345" y="5746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2410850F-0A1C-4BF8-9051-E0043BCA470B}"/>
            </a:ext>
          </a:extLst>
        </xdr:cNvPr>
        <xdr:cNvSpPr/>
      </xdr:nvSpPr>
      <xdr:spPr>
        <a:xfrm>
          <a:off x="3537585" y="5712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B82F1728-E9C0-4372-AAB9-67389600E550}"/>
            </a:ext>
          </a:extLst>
        </xdr:cNvPr>
        <xdr:cNvSpPr/>
      </xdr:nvSpPr>
      <xdr:spPr>
        <a:xfrm>
          <a:off x="2867025" y="568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29C31E6F-3A97-4D7D-B25C-30658950BF89}"/>
            </a:ext>
          </a:extLst>
        </xdr:cNvPr>
        <xdr:cNvSpPr/>
      </xdr:nvSpPr>
      <xdr:spPr>
        <a:xfrm>
          <a:off x="2196465" y="56443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DF4192EE-B774-46A3-8F54-3045C1832D4B}"/>
            </a:ext>
          </a:extLst>
        </xdr:cNvPr>
        <xdr:cNvSpPr/>
      </xdr:nvSpPr>
      <xdr:spPr>
        <a:xfrm>
          <a:off x="1525905" y="5635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233ECC0-D06B-4C3F-85F3-FC9FCDF5C6CD}"/>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A256052-939B-48FD-B813-A948080067D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DF7223F-1C80-4CFD-84FF-7124F7FDEEF1}"/>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4B6934B-8A5D-4B1D-B490-1120BA851EEA}"/>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930B7A5-A92C-4889-831C-6D67FD38159D}"/>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93" name="楕円 92">
          <a:extLst>
            <a:ext uri="{FF2B5EF4-FFF2-40B4-BE49-F238E27FC236}">
              <a16:creationId xmlns:a16="http://schemas.microsoft.com/office/drawing/2014/main" id="{2F02C171-2EB0-4D49-9D2A-CA31CC9F3AAC}"/>
            </a:ext>
          </a:extLst>
        </xdr:cNvPr>
        <xdr:cNvSpPr/>
      </xdr:nvSpPr>
      <xdr:spPr>
        <a:xfrm>
          <a:off x="4157345" y="58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94" name="有形固定資産減価償却率該当値テキスト">
          <a:extLst>
            <a:ext uri="{FF2B5EF4-FFF2-40B4-BE49-F238E27FC236}">
              <a16:creationId xmlns:a16="http://schemas.microsoft.com/office/drawing/2014/main" id="{E2BE15FC-0327-4C28-9C0E-4A774B36C9EC}"/>
            </a:ext>
          </a:extLst>
        </xdr:cNvPr>
        <xdr:cNvSpPr txBox="1"/>
      </xdr:nvSpPr>
      <xdr:spPr>
        <a:xfrm>
          <a:off x="4258945" y="579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40186</xdr:rowOff>
    </xdr:from>
    <xdr:to>
      <xdr:col>19</xdr:col>
      <xdr:colOff>187325</xdr:colOff>
      <xdr:row>31</xdr:row>
      <xdr:rowOff>141786</xdr:rowOff>
    </xdr:to>
    <xdr:sp macro="" textlink="">
      <xdr:nvSpPr>
        <xdr:cNvPr id="95" name="楕円 94">
          <a:extLst>
            <a:ext uri="{FF2B5EF4-FFF2-40B4-BE49-F238E27FC236}">
              <a16:creationId xmlns:a16="http://schemas.microsoft.com/office/drawing/2014/main" id="{209341B5-F10B-454B-B071-2D30485E89A6}"/>
            </a:ext>
          </a:extLst>
        </xdr:cNvPr>
        <xdr:cNvSpPr/>
      </xdr:nvSpPr>
      <xdr:spPr>
        <a:xfrm>
          <a:off x="3537585" y="59914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31</xdr:row>
      <xdr:rowOff>90986</xdr:rowOff>
    </xdr:to>
    <xdr:cxnSp macro="">
      <xdr:nvCxnSpPr>
        <xdr:cNvPr id="96" name="直線コネクタ 95">
          <a:extLst>
            <a:ext uri="{FF2B5EF4-FFF2-40B4-BE49-F238E27FC236}">
              <a16:creationId xmlns:a16="http://schemas.microsoft.com/office/drawing/2014/main" id="{4B4E9A8F-1A37-439E-B169-055BFE560AD3}"/>
            </a:ext>
          </a:extLst>
        </xdr:cNvPr>
        <xdr:cNvCxnSpPr/>
      </xdr:nvCxnSpPr>
      <xdr:spPr>
        <a:xfrm flipV="1">
          <a:off x="3588385" y="5870212"/>
          <a:ext cx="619760" cy="1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15512</xdr:rowOff>
    </xdr:from>
    <xdr:to>
      <xdr:col>15</xdr:col>
      <xdr:colOff>187325</xdr:colOff>
      <xdr:row>31</xdr:row>
      <xdr:rowOff>117112</xdr:rowOff>
    </xdr:to>
    <xdr:sp macro="" textlink="">
      <xdr:nvSpPr>
        <xdr:cNvPr id="97" name="楕円 96">
          <a:extLst>
            <a:ext uri="{FF2B5EF4-FFF2-40B4-BE49-F238E27FC236}">
              <a16:creationId xmlns:a16="http://schemas.microsoft.com/office/drawing/2014/main" id="{F3B72C41-D568-458D-B107-58E5D0251B9C}"/>
            </a:ext>
          </a:extLst>
        </xdr:cNvPr>
        <xdr:cNvSpPr/>
      </xdr:nvSpPr>
      <xdr:spPr>
        <a:xfrm>
          <a:off x="2867025" y="59667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31</xdr:row>
      <xdr:rowOff>90986</xdr:rowOff>
    </xdr:to>
    <xdr:cxnSp macro="">
      <xdr:nvCxnSpPr>
        <xdr:cNvPr id="98" name="直線コネクタ 97">
          <a:extLst>
            <a:ext uri="{FF2B5EF4-FFF2-40B4-BE49-F238E27FC236}">
              <a16:creationId xmlns:a16="http://schemas.microsoft.com/office/drawing/2014/main" id="{F1A9D049-6F22-4E12-8FF5-753249B1518A}"/>
            </a:ext>
          </a:extLst>
        </xdr:cNvPr>
        <xdr:cNvCxnSpPr/>
      </xdr:nvCxnSpPr>
      <xdr:spPr>
        <a:xfrm>
          <a:off x="2917825" y="6017532"/>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22951</xdr:rowOff>
    </xdr:from>
    <xdr:to>
      <xdr:col>11</xdr:col>
      <xdr:colOff>187325</xdr:colOff>
      <xdr:row>32</xdr:row>
      <xdr:rowOff>124551</xdr:rowOff>
    </xdr:to>
    <xdr:sp macro="" textlink="">
      <xdr:nvSpPr>
        <xdr:cNvPr id="99" name="楕円 98">
          <a:extLst>
            <a:ext uri="{FF2B5EF4-FFF2-40B4-BE49-F238E27FC236}">
              <a16:creationId xmlns:a16="http://schemas.microsoft.com/office/drawing/2014/main" id="{2F1FF960-47B9-4533-A303-5D67FEB528A7}"/>
            </a:ext>
          </a:extLst>
        </xdr:cNvPr>
        <xdr:cNvSpPr/>
      </xdr:nvSpPr>
      <xdr:spPr>
        <a:xfrm>
          <a:off x="2196465" y="61418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66312</xdr:rowOff>
    </xdr:from>
    <xdr:to>
      <xdr:col>15</xdr:col>
      <xdr:colOff>136525</xdr:colOff>
      <xdr:row>32</xdr:row>
      <xdr:rowOff>73751</xdr:rowOff>
    </xdr:to>
    <xdr:cxnSp macro="">
      <xdr:nvCxnSpPr>
        <xdr:cNvPr id="100" name="直線コネクタ 99">
          <a:extLst>
            <a:ext uri="{FF2B5EF4-FFF2-40B4-BE49-F238E27FC236}">
              <a16:creationId xmlns:a16="http://schemas.microsoft.com/office/drawing/2014/main" id="{8AEE1C85-4E18-4EE7-BB69-34BE66F279DE}"/>
            </a:ext>
          </a:extLst>
        </xdr:cNvPr>
        <xdr:cNvCxnSpPr/>
      </xdr:nvCxnSpPr>
      <xdr:spPr>
        <a:xfrm flipV="1">
          <a:off x="2247265" y="6017532"/>
          <a:ext cx="670560" cy="1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101" name="楕円 100">
          <a:extLst>
            <a:ext uri="{FF2B5EF4-FFF2-40B4-BE49-F238E27FC236}">
              <a16:creationId xmlns:a16="http://schemas.microsoft.com/office/drawing/2014/main" id="{89E3FB68-6E07-4D7D-9DB8-ABF1C0E1AE20}"/>
            </a:ext>
          </a:extLst>
        </xdr:cNvPr>
        <xdr:cNvSpPr/>
      </xdr:nvSpPr>
      <xdr:spPr>
        <a:xfrm>
          <a:off x="1525905" y="6209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73751</xdr:rowOff>
    </xdr:from>
    <xdr:to>
      <xdr:col>11</xdr:col>
      <xdr:colOff>136525</xdr:colOff>
      <xdr:row>32</xdr:row>
      <xdr:rowOff>141605</xdr:rowOff>
    </xdr:to>
    <xdr:cxnSp macro="">
      <xdr:nvCxnSpPr>
        <xdr:cNvPr id="102" name="直線コネクタ 101">
          <a:extLst>
            <a:ext uri="{FF2B5EF4-FFF2-40B4-BE49-F238E27FC236}">
              <a16:creationId xmlns:a16="http://schemas.microsoft.com/office/drawing/2014/main" id="{7AE98650-12C8-4AE7-8FA5-450AC6B55139}"/>
            </a:ext>
          </a:extLst>
        </xdr:cNvPr>
        <xdr:cNvCxnSpPr/>
      </xdr:nvCxnSpPr>
      <xdr:spPr>
        <a:xfrm flipV="1">
          <a:off x="1576705" y="6192611"/>
          <a:ext cx="67056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a:extLst>
            <a:ext uri="{FF2B5EF4-FFF2-40B4-BE49-F238E27FC236}">
              <a16:creationId xmlns:a16="http://schemas.microsoft.com/office/drawing/2014/main" id="{431456B0-05C4-4554-A560-EE3D32D8990E}"/>
            </a:ext>
          </a:extLst>
        </xdr:cNvPr>
        <xdr:cNvSpPr txBox="1"/>
      </xdr:nvSpPr>
      <xdr:spPr>
        <a:xfrm>
          <a:off x="3395989" y="549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a:extLst>
            <a:ext uri="{FF2B5EF4-FFF2-40B4-BE49-F238E27FC236}">
              <a16:creationId xmlns:a16="http://schemas.microsoft.com/office/drawing/2014/main" id="{F7F13236-7A87-4C79-B0B4-D675099A8192}"/>
            </a:ext>
          </a:extLst>
        </xdr:cNvPr>
        <xdr:cNvSpPr txBox="1"/>
      </xdr:nvSpPr>
      <xdr:spPr>
        <a:xfrm>
          <a:off x="2738129"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aveValue有形固定資産減価償却率">
          <a:extLst>
            <a:ext uri="{FF2B5EF4-FFF2-40B4-BE49-F238E27FC236}">
              <a16:creationId xmlns:a16="http://schemas.microsoft.com/office/drawing/2014/main" id="{C88CBDD1-B8DF-4C3C-B058-C1C00529B13D}"/>
            </a:ext>
          </a:extLst>
        </xdr:cNvPr>
        <xdr:cNvSpPr txBox="1"/>
      </xdr:nvSpPr>
      <xdr:spPr>
        <a:xfrm>
          <a:off x="2067569" y="542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a:extLst>
            <a:ext uri="{FF2B5EF4-FFF2-40B4-BE49-F238E27FC236}">
              <a16:creationId xmlns:a16="http://schemas.microsoft.com/office/drawing/2014/main" id="{663DA49A-222F-4F84-955D-CB871CF6B676}"/>
            </a:ext>
          </a:extLst>
        </xdr:cNvPr>
        <xdr:cNvSpPr txBox="1"/>
      </xdr:nvSpPr>
      <xdr:spPr>
        <a:xfrm>
          <a:off x="1397009" y="541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132913</xdr:rowOff>
    </xdr:from>
    <xdr:ext cx="405111" cy="259045"/>
    <xdr:sp macro="" textlink="">
      <xdr:nvSpPr>
        <xdr:cNvPr id="107" name="n_1mainValue有形固定資産減価償却率">
          <a:extLst>
            <a:ext uri="{FF2B5EF4-FFF2-40B4-BE49-F238E27FC236}">
              <a16:creationId xmlns:a16="http://schemas.microsoft.com/office/drawing/2014/main" id="{3D007508-9E26-4C51-A174-986DB6907A25}"/>
            </a:ext>
          </a:extLst>
        </xdr:cNvPr>
        <xdr:cNvSpPr txBox="1"/>
      </xdr:nvSpPr>
      <xdr:spPr>
        <a:xfrm>
          <a:off x="3395989" y="608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108239</xdr:rowOff>
    </xdr:from>
    <xdr:ext cx="405111" cy="259045"/>
    <xdr:sp macro="" textlink="">
      <xdr:nvSpPr>
        <xdr:cNvPr id="108" name="n_2mainValue有形固定資産減価償却率">
          <a:extLst>
            <a:ext uri="{FF2B5EF4-FFF2-40B4-BE49-F238E27FC236}">
              <a16:creationId xmlns:a16="http://schemas.microsoft.com/office/drawing/2014/main" id="{35029883-BAE1-431E-A2BA-237585369CA7}"/>
            </a:ext>
          </a:extLst>
        </xdr:cNvPr>
        <xdr:cNvSpPr txBox="1"/>
      </xdr:nvSpPr>
      <xdr:spPr>
        <a:xfrm>
          <a:off x="2738129" y="6059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115678</xdr:rowOff>
    </xdr:from>
    <xdr:ext cx="405111" cy="259045"/>
    <xdr:sp macro="" textlink="">
      <xdr:nvSpPr>
        <xdr:cNvPr id="109" name="n_3mainValue有形固定資産減価償却率">
          <a:extLst>
            <a:ext uri="{FF2B5EF4-FFF2-40B4-BE49-F238E27FC236}">
              <a16:creationId xmlns:a16="http://schemas.microsoft.com/office/drawing/2014/main" id="{0F722559-150B-443B-A362-E3D825A67BF0}"/>
            </a:ext>
          </a:extLst>
        </xdr:cNvPr>
        <xdr:cNvSpPr txBox="1"/>
      </xdr:nvSpPr>
      <xdr:spPr>
        <a:xfrm>
          <a:off x="2067569" y="623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110" name="n_4mainValue有形固定資産減価償却率">
          <a:extLst>
            <a:ext uri="{FF2B5EF4-FFF2-40B4-BE49-F238E27FC236}">
              <a16:creationId xmlns:a16="http://schemas.microsoft.com/office/drawing/2014/main" id="{35959FBC-584C-4F32-A0A1-B1DD3311BDC1}"/>
            </a:ext>
          </a:extLst>
        </xdr:cNvPr>
        <xdr:cNvSpPr txBox="1"/>
      </xdr:nvSpPr>
      <xdr:spPr>
        <a:xfrm>
          <a:off x="1397009"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8DF33C8E-9BF6-411B-9839-3756A7BE9E8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9D23969-77CA-411E-B634-F7F26352340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C4C86D6C-AA30-40E3-98AD-0D55DBCBE1B9}"/>
            </a:ext>
          </a:extLst>
        </xdr:cNvPr>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6DA89AB-75CD-4F7D-8E50-95F742ED4209}"/>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72B4C58-6707-4CB4-AFFE-45EAF2BD52CA}"/>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5AF0A71-E5DE-4D20-8E7E-F6AA9003531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60F5DAB-84E7-4FF8-9EB9-5B903EC1EB7E}"/>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3C82D7A-3BDB-4302-AC0A-5E64B9D45BDB}"/>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211C224-ECA8-457E-B817-3FAAAB7FC126}"/>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74C2EF2-2D86-4FB8-B7EF-74BACEE50E89}"/>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EC8CDBA-6300-4422-960E-7CBBD275A267}"/>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1D2E3BE-AD64-4099-82C4-66F05B7ECF11}"/>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E68E266-01F0-4E11-B0C5-8D8DB85AD9F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地方公共団体健全化法上の将来負担比率が算定されていないことから、現段階において債務償還比率も算定されていない。平成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年度からの大型施設整備が続くことから、起債を抑制しながら事業を進めていく必要がある。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3BE30AE-AA6B-4268-AC59-4FDB9F4FEB71}"/>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B737853-2AA4-448E-B21E-0C44FD03589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50958A2-2313-4BEE-B6CE-90E28253207F}"/>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F6AC3A3-CEDB-46B0-A0CA-0260DECBD7CA}"/>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8D642254-E1C7-45F7-9A93-AF686C2F27B9}"/>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BB6DF2B9-FCA0-46E5-B46D-95EE4E717051}"/>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65A7B46-5A69-4912-850A-8214D0ED677C}"/>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AD525C0C-00EE-451B-9EFC-163A5F754CAC}"/>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D87C5BF3-4F4B-4BF8-8D1C-1382CD0C6247}"/>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BA4A86B1-FAF6-449A-A662-EB4CBCA36B7D}"/>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6D6BB742-10E4-43FE-9B79-3693571A2660}"/>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1E4FB831-8250-4958-A02F-FC4A4370152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DE908CD-7209-43E9-BB01-53054A88FD1B}"/>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2544C77-F84B-4C8A-83A5-C5D29A2FEC0F}"/>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3D06879-AD25-402A-86D9-D659A0A00C3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70DA57A3-6025-462B-9219-D79E2FF31A74}"/>
            </a:ext>
          </a:extLst>
        </xdr:cNvPr>
        <xdr:cNvCxnSpPr/>
      </xdr:nvCxnSpPr>
      <xdr:spPr>
        <a:xfrm flipV="1">
          <a:off x="13027660" y="5196628"/>
          <a:ext cx="1269" cy="1329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D18D2AD1-FF25-4B92-A4F6-F165F71ED22F}"/>
            </a:ext>
          </a:extLst>
        </xdr:cNvPr>
        <xdr:cNvSpPr txBox="1"/>
      </xdr:nvSpPr>
      <xdr:spPr>
        <a:xfrm>
          <a:off x="13080365" y="65299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A0F45BC5-2928-4277-B9FF-9B3E1559D6A6}"/>
            </a:ext>
          </a:extLst>
        </xdr:cNvPr>
        <xdr:cNvCxnSpPr/>
      </xdr:nvCxnSpPr>
      <xdr:spPr>
        <a:xfrm>
          <a:off x="12963525" y="6526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1FA6BF05-E9C7-45BF-9C97-6A36E2EBFFBB}"/>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06E45AF-C16A-4CA3-AD17-585478F7E99C}"/>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354C9E9C-4AE9-47D1-861C-BF885017EB1E}"/>
            </a:ext>
          </a:extLst>
        </xdr:cNvPr>
        <xdr:cNvSpPr txBox="1"/>
      </xdr:nvSpPr>
      <xdr:spPr>
        <a:xfrm>
          <a:off x="13080365" y="5551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E4283122-4A3F-415F-AF25-7BD0CD9D886A}"/>
            </a:ext>
          </a:extLst>
        </xdr:cNvPr>
        <xdr:cNvSpPr/>
      </xdr:nvSpPr>
      <xdr:spPr>
        <a:xfrm>
          <a:off x="13001625" y="557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6FE3A355-FF56-457B-BBC9-595ED094410B}"/>
            </a:ext>
          </a:extLst>
        </xdr:cNvPr>
        <xdr:cNvSpPr/>
      </xdr:nvSpPr>
      <xdr:spPr>
        <a:xfrm>
          <a:off x="12359005" y="557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8DC79C93-E1E3-4319-91B6-96E0399B63DB}"/>
            </a:ext>
          </a:extLst>
        </xdr:cNvPr>
        <xdr:cNvSpPr/>
      </xdr:nvSpPr>
      <xdr:spPr>
        <a:xfrm>
          <a:off x="11688445" y="56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9F76B0F3-3FEC-412F-9DE0-961A30EB96E3}"/>
            </a:ext>
          </a:extLst>
        </xdr:cNvPr>
        <xdr:cNvSpPr/>
      </xdr:nvSpPr>
      <xdr:spPr>
        <a:xfrm>
          <a:off x="11017885" y="563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49FE205F-9484-4392-BACA-2A241E497789}"/>
            </a:ext>
          </a:extLst>
        </xdr:cNvPr>
        <xdr:cNvSpPr/>
      </xdr:nvSpPr>
      <xdr:spPr>
        <a:xfrm>
          <a:off x="10347325" y="5599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C363EA3-9011-4256-A84E-0E33616AE6F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BB9CB4F-D296-4EB6-8998-0EDA5E37DDE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B2DC790-14CB-4707-904C-9E4DAC451021}"/>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216CF07-3725-4A56-B906-66F38B2E3C5A}"/>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FED1565-A89D-4E48-95BF-A12FECCEC49D}"/>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id="{D6255DCB-295D-4680-B313-4EFBE7CC84FF}"/>
            </a:ext>
          </a:extLst>
        </xdr:cNvPr>
        <xdr:cNvSpPr txBox="1"/>
      </xdr:nvSpPr>
      <xdr:spPr>
        <a:xfrm>
          <a:off x="12185092" y="53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id="{E0FD0350-D826-457E-B2A1-6906B0E50C79}"/>
            </a:ext>
          </a:extLst>
        </xdr:cNvPr>
        <xdr:cNvSpPr txBox="1"/>
      </xdr:nvSpPr>
      <xdr:spPr>
        <a:xfrm>
          <a:off x="11527232" y="540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id="{F00E5F90-64C5-48C6-A1CC-89C1A4E1BA39}"/>
            </a:ext>
          </a:extLst>
        </xdr:cNvPr>
        <xdr:cNvSpPr txBox="1"/>
      </xdr:nvSpPr>
      <xdr:spPr>
        <a:xfrm>
          <a:off x="10856672" y="541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id="{2C9F4943-915A-4E99-BE1A-3C7485B74D26}"/>
            </a:ext>
          </a:extLst>
        </xdr:cNvPr>
        <xdr:cNvSpPr txBox="1"/>
      </xdr:nvSpPr>
      <xdr:spPr>
        <a:xfrm>
          <a:off x="10186112" y="537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E027C50B-DE4D-440A-9DBB-6F98A638DAC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C5D2450-23C1-4869-8AB7-AB5D87E70BB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5476E0A6-CFBA-446A-80D7-4C64E601290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A7063472-76C9-46A7-97A2-1F5297B89045}"/>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6755EA4D-C862-4253-8400-DED94B59CD1C}"/>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FD7D001B-1F7D-482E-8DE3-AA7D8040085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2249E8-C431-45EE-B46C-240FA3CD9C7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08C25D-CAE7-49AA-85AF-EBE7319ACD8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0A70B0-465D-4DB7-9CF8-68863DCF2A9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BD94BD-EC2A-491B-8A3F-B2C106DA957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928AA0-36F1-4EED-9270-6B0792B6A54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C60AAD-D1EF-425A-9F53-9B90869B56A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6AF6A9-435D-4097-8BA0-002ADDA0A6C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2357D2-CCA8-400A-8E48-519B3902FFF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93B676-1424-48A9-A7B7-1DB1D341C66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52127D-93FE-4428-ACB3-347E81A04FF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56A270-ED46-4056-90D6-E5C4304DEAB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6D1C2C-5DE0-4CF9-A206-E91A82AC8AA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94A336-49FC-496C-B935-641B8814E86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513DA8-AB7F-4534-B0E8-5928EC234F0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DED2BA-B3E4-41D0-880F-2EE1AC600D1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970725-B884-4BF7-8191-573C9EC6EB7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167ACE-F261-4A5D-88BA-9AA4985A43D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F8BE9C-DFE8-42A4-80EF-0118F9D8B65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2AAD74B-2130-4128-B912-91325A958E4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605593-863E-4B94-8CD9-F3E6BF22BDE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C940CB-3730-4338-A3F2-2B62BE77DB2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EA1AB2-434C-4744-BA9D-F5B0EDA7DA5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D78967-80A9-41FF-9227-C90025B8EA3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9411A6-4525-44BB-A4A4-D24B9977F53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A28280-B59D-4C15-BCD5-9F885AED72E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B1A39B-CFC5-4ED5-81D6-9EEF75EA2AD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2235D0-FE17-4230-B364-B8EEAA7BB75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539B74-8685-474C-824F-6A7DF26D197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A9199A-19DA-4948-A014-9B1B1ADC6DF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C1A54E-8BF9-4493-B734-EE54DCFE4AF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9CBEFAC-5DDF-4182-9B6F-6BCCE1FF817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D1CCED-BFB8-4F3B-9B25-D52823FA70B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36700BE-A7E2-4F6D-8CBD-0B505F3C1C1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004765-C500-4D86-A609-4FD8EF06ABF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2D2FA2-FAB8-4244-8A0C-303A7E51E67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F9CAC9-A1A9-4A20-956B-889C5C9AA48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2CED7DD-9467-4C9C-99F7-D09B411971D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5A6E43-4BC9-4A74-ADF0-DD6BE78483F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C192CC-DDB6-4C10-A17A-B74BD7D7DD1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E9DB33-820F-4CF4-ABE0-A14D0C9117D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CAFEF9-25D3-4900-BE6E-F9859A6B2E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CEA682-5146-4FDF-89C0-B3509301A52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C3526A6-3589-454E-BFA8-E8833C65A81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C56E631-EB16-4E90-B349-EFEB5CBB95AB}"/>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26B592A-2B03-4755-A5CD-C03E2899A7A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BC702B8-CE1B-4735-B495-36088551341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AB31075-3E41-438C-960B-28BE976AD6B5}"/>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D326112-A2AE-4893-B857-E8CBEB6AAE53}"/>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003A76C-E327-4388-ADBA-9D3B1E044531}"/>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2B75080-5AEB-4869-86AC-2FEF474A6F0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21CB2FC-FB74-4640-9946-59F16886BEF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DC70193-6152-4CEB-9E74-0FC4CE77AE63}"/>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B17682-86E1-4090-ABFF-73567259B27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10281F1-7EB5-49B3-8D15-39EE37937EE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4637ED1-DDAE-4D88-82CC-C071BF12DB4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8F76842-C695-4D50-BCD3-5F9DD7F69B5A}"/>
            </a:ext>
          </a:extLst>
        </xdr:cNvPr>
        <xdr:cNvCxnSpPr/>
      </xdr:nvCxnSpPr>
      <xdr:spPr>
        <a:xfrm flipV="1">
          <a:off x="4086225"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93948D84-705D-428E-81D0-50F2F0E67A72}"/>
            </a:ext>
          </a:extLst>
        </xdr:cNvPr>
        <xdr:cNvSpPr txBox="1"/>
      </xdr:nvSpPr>
      <xdr:spPr>
        <a:xfrm>
          <a:off x="412496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7542DC94-C70C-467F-886D-A4535DBB7324}"/>
            </a:ext>
          </a:extLst>
        </xdr:cNvPr>
        <xdr:cNvCxnSpPr/>
      </xdr:nvCxnSpPr>
      <xdr:spPr>
        <a:xfrm>
          <a:off x="402082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343C24CE-EFD3-4CA9-8D1F-674E3CBB8C9D}"/>
            </a:ext>
          </a:extLst>
        </xdr:cNvPr>
        <xdr:cNvSpPr txBox="1"/>
      </xdr:nvSpPr>
      <xdr:spPr>
        <a:xfrm>
          <a:off x="412496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B5811EB2-AD67-474D-A7E2-A53A16A822B6}"/>
            </a:ext>
          </a:extLst>
        </xdr:cNvPr>
        <xdr:cNvCxnSpPr/>
      </xdr:nvCxnSpPr>
      <xdr:spPr>
        <a:xfrm>
          <a:off x="402082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C7807C66-282C-4BC8-A261-115C53FDDA30}"/>
            </a:ext>
          </a:extLst>
        </xdr:cNvPr>
        <xdr:cNvSpPr txBox="1"/>
      </xdr:nvSpPr>
      <xdr:spPr>
        <a:xfrm>
          <a:off x="412496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BCA030C9-44CD-409C-A9B1-948D1E70250D}"/>
            </a:ext>
          </a:extLst>
        </xdr:cNvPr>
        <xdr:cNvSpPr/>
      </xdr:nvSpPr>
      <xdr:spPr>
        <a:xfrm>
          <a:off x="403606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16DB28BB-AF4D-4BF3-81E0-C468354C1202}"/>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9C53DB9-F973-4697-9F3B-7A1132B60075}"/>
            </a:ext>
          </a:extLst>
        </xdr:cNvPr>
        <xdr:cNvSpPr/>
      </xdr:nvSpPr>
      <xdr:spPr>
        <a:xfrm>
          <a:off x="251460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8B0A83C3-9017-40E5-B3C0-3828C1A68902}"/>
            </a:ext>
          </a:extLst>
        </xdr:cNvPr>
        <xdr:cNvSpPr/>
      </xdr:nvSpPr>
      <xdr:spPr>
        <a:xfrm>
          <a:off x="17399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DBB8BF1A-FE29-44D9-95BA-CC6B23AAF9D8}"/>
            </a:ext>
          </a:extLst>
        </xdr:cNvPr>
        <xdr:cNvSpPr/>
      </xdr:nvSpPr>
      <xdr:spPr>
        <a:xfrm>
          <a:off x="96520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75F868-7581-4364-9884-DAC5EE1C913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6C705A-CD08-4344-8278-24569E11B53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4379AE-DC28-4737-908E-801747510AA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631B46-F70B-475A-8036-289D083420A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CF8EC9-BE1B-4F9E-A948-D3F6F7B09F3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19685</xdr:rowOff>
    </xdr:from>
    <xdr:to>
      <xdr:col>24</xdr:col>
      <xdr:colOff>114300</xdr:colOff>
      <xdr:row>39</xdr:row>
      <xdr:rowOff>121285</xdr:rowOff>
    </xdr:to>
    <xdr:sp macro="" textlink="">
      <xdr:nvSpPr>
        <xdr:cNvPr id="73" name="楕円 72">
          <a:extLst>
            <a:ext uri="{FF2B5EF4-FFF2-40B4-BE49-F238E27FC236}">
              <a16:creationId xmlns:a16="http://schemas.microsoft.com/office/drawing/2014/main" id="{3F5872F3-E5F2-47C8-8841-4CEF24E67604}"/>
            </a:ext>
          </a:extLst>
        </xdr:cNvPr>
        <xdr:cNvSpPr/>
      </xdr:nvSpPr>
      <xdr:spPr>
        <a:xfrm>
          <a:off x="403606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169562</xdr:rowOff>
    </xdr:from>
    <xdr:ext cx="405111" cy="259045"/>
    <xdr:sp macro="" textlink="">
      <xdr:nvSpPr>
        <xdr:cNvPr id="74" name="【道路】&#10;有形固定資産減価償却率該当値テキスト">
          <a:extLst>
            <a:ext uri="{FF2B5EF4-FFF2-40B4-BE49-F238E27FC236}">
              <a16:creationId xmlns:a16="http://schemas.microsoft.com/office/drawing/2014/main" id="{431F90B9-668D-42BF-BBFE-FB377CBECB00}"/>
            </a:ext>
          </a:extLst>
        </xdr:cNvPr>
        <xdr:cNvSpPr txBox="1"/>
      </xdr:nvSpPr>
      <xdr:spPr>
        <a:xfrm>
          <a:off x="412496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xdr:rowOff>
    </xdr:from>
    <xdr:to>
      <xdr:col>20</xdr:col>
      <xdr:colOff>38100</xdr:colOff>
      <xdr:row>39</xdr:row>
      <xdr:rowOff>106045</xdr:rowOff>
    </xdr:to>
    <xdr:sp macro="" textlink="">
      <xdr:nvSpPr>
        <xdr:cNvPr id="75" name="楕円 74">
          <a:extLst>
            <a:ext uri="{FF2B5EF4-FFF2-40B4-BE49-F238E27FC236}">
              <a16:creationId xmlns:a16="http://schemas.microsoft.com/office/drawing/2014/main" id="{04429374-8A3F-4148-AF48-777466C0997F}"/>
            </a:ext>
          </a:extLst>
        </xdr:cNvPr>
        <xdr:cNvSpPr/>
      </xdr:nvSpPr>
      <xdr:spPr>
        <a:xfrm>
          <a:off x="3312160" y="6542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55245</xdr:rowOff>
    </xdr:from>
    <xdr:to>
      <xdr:col>24</xdr:col>
      <xdr:colOff>63500</xdr:colOff>
      <xdr:row>39</xdr:row>
      <xdr:rowOff>70485</xdr:rowOff>
    </xdr:to>
    <xdr:cxnSp macro="">
      <xdr:nvCxnSpPr>
        <xdr:cNvPr id="76" name="直線コネクタ 75">
          <a:extLst>
            <a:ext uri="{FF2B5EF4-FFF2-40B4-BE49-F238E27FC236}">
              <a16:creationId xmlns:a16="http://schemas.microsoft.com/office/drawing/2014/main" id="{42D12C09-4A0B-47CB-B77A-10FC3A14B9C4}"/>
            </a:ext>
          </a:extLst>
        </xdr:cNvPr>
        <xdr:cNvCxnSpPr/>
      </xdr:nvCxnSpPr>
      <xdr:spPr>
        <a:xfrm>
          <a:off x="3355340" y="659320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7" name="楕円 76">
          <a:extLst>
            <a:ext uri="{FF2B5EF4-FFF2-40B4-BE49-F238E27FC236}">
              <a16:creationId xmlns:a16="http://schemas.microsoft.com/office/drawing/2014/main" id="{7D469454-D876-4559-84BC-C9CA591385F0}"/>
            </a:ext>
          </a:extLst>
        </xdr:cNvPr>
        <xdr:cNvSpPr/>
      </xdr:nvSpPr>
      <xdr:spPr>
        <a:xfrm>
          <a:off x="251460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55245</xdr:rowOff>
    </xdr:to>
    <xdr:cxnSp macro="">
      <xdr:nvCxnSpPr>
        <xdr:cNvPr id="78" name="直線コネクタ 77">
          <a:extLst>
            <a:ext uri="{FF2B5EF4-FFF2-40B4-BE49-F238E27FC236}">
              <a16:creationId xmlns:a16="http://schemas.microsoft.com/office/drawing/2014/main" id="{E1EC55BB-8C9F-4D30-BA32-267CE9BB8A8B}"/>
            </a:ext>
          </a:extLst>
        </xdr:cNvPr>
        <xdr:cNvCxnSpPr/>
      </xdr:nvCxnSpPr>
      <xdr:spPr>
        <a:xfrm>
          <a:off x="2565400" y="657987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53975</xdr:rowOff>
    </xdr:from>
    <xdr:to>
      <xdr:col>10</xdr:col>
      <xdr:colOff>165100</xdr:colOff>
      <xdr:row>39</xdr:row>
      <xdr:rowOff>155575</xdr:rowOff>
    </xdr:to>
    <xdr:sp macro="" textlink="">
      <xdr:nvSpPr>
        <xdr:cNvPr id="79" name="楕円 78">
          <a:extLst>
            <a:ext uri="{FF2B5EF4-FFF2-40B4-BE49-F238E27FC236}">
              <a16:creationId xmlns:a16="http://schemas.microsoft.com/office/drawing/2014/main" id="{8E3CCF93-1A6D-495F-964F-BF8F3EBDECB7}"/>
            </a:ext>
          </a:extLst>
        </xdr:cNvPr>
        <xdr:cNvSpPr/>
      </xdr:nvSpPr>
      <xdr:spPr>
        <a:xfrm>
          <a:off x="17399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104775</xdr:rowOff>
    </xdr:to>
    <xdr:cxnSp macro="">
      <xdr:nvCxnSpPr>
        <xdr:cNvPr id="80" name="直線コネクタ 79">
          <a:extLst>
            <a:ext uri="{FF2B5EF4-FFF2-40B4-BE49-F238E27FC236}">
              <a16:creationId xmlns:a16="http://schemas.microsoft.com/office/drawing/2014/main" id="{FFB4A07B-DA65-4253-9194-ADBF52D584BE}"/>
            </a:ext>
          </a:extLst>
        </xdr:cNvPr>
        <xdr:cNvCxnSpPr/>
      </xdr:nvCxnSpPr>
      <xdr:spPr>
        <a:xfrm flipV="1">
          <a:off x="1790700" y="657987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55880</xdr:rowOff>
    </xdr:from>
    <xdr:to>
      <xdr:col>6</xdr:col>
      <xdr:colOff>38100</xdr:colOff>
      <xdr:row>39</xdr:row>
      <xdr:rowOff>157480</xdr:rowOff>
    </xdr:to>
    <xdr:sp macro="" textlink="">
      <xdr:nvSpPr>
        <xdr:cNvPr id="81" name="楕円 80">
          <a:extLst>
            <a:ext uri="{FF2B5EF4-FFF2-40B4-BE49-F238E27FC236}">
              <a16:creationId xmlns:a16="http://schemas.microsoft.com/office/drawing/2014/main" id="{8886D617-2A1E-4611-97CC-33948342B86E}"/>
            </a:ext>
          </a:extLst>
        </xdr:cNvPr>
        <xdr:cNvSpPr/>
      </xdr:nvSpPr>
      <xdr:spPr>
        <a:xfrm>
          <a:off x="965200" y="6593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104775</xdr:rowOff>
    </xdr:from>
    <xdr:to>
      <xdr:col>10</xdr:col>
      <xdr:colOff>114300</xdr:colOff>
      <xdr:row>39</xdr:row>
      <xdr:rowOff>106680</xdr:rowOff>
    </xdr:to>
    <xdr:cxnSp macro="">
      <xdr:nvCxnSpPr>
        <xdr:cNvPr id="82" name="直線コネクタ 81">
          <a:extLst>
            <a:ext uri="{FF2B5EF4-FFF2-40B4-BE49-F238E27FC236}">
              <a16:creationId xmlns:a16="http://schemas.microsoft.com/office/drawing/2014/main" id="{DB4AFE4E-5FFD-417A-B34E-8A239F9C42A3}"/>
            </a:ext>
          </a:extLst>
        </xdr:cNvPr>
        <xdr:cNvCxnSpPr/>
      </xdr:nvCxnSpPr>
      <xdr:spPr>
        <a:xfrm flipV="1">
          <a:off x="1008380" y="664273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1812C54A-EA2F-432A-97BE-75CC844189D7}"/>
            </a:ext>
          </a:extLst>
        </xdr:cNvPr>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31BFE672-C715-458B-9B3E-583BB9DB73B6}"/>
            </a:ext>
          </a:extLst>
        </xdr:cNvPr>
        <xdr:cNvSpPr txBox="1"/>
      </xdr:nvSpPr>
      <xdr:spPr>
        <a:xfrm>
          <a:off x="238570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D5157830-0AE1-4536-9BFD-D04C4B2D3F4A}"/>
            </a:ext>
          </a:extLst>
        </xdr:cNvPr>
        <xdr:cNvSpPr txBox="1"/>
      </xdr:nvSpPr>
      <xdr:spPr>
        <a:xfrm>
          <a:off x="161100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61749A51-696F-40B6-A285-5F5A7E5AB7B2}"/>
            </a:ext>
          </a:extLst>
        </xdr:cNvPr>
        <xdr:cNvSpPr txBox="1"/>
      </xdr:nvSpPr>
      <xdr:spPr>
        <a:xfrm>
          <a:off x="83630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97172</xdr:rowOff>
    </xdr:from>
    <xdr:ext cx="405111" cy="259045"/>
    <xdr:sp macro="" textlink="">
      <xdr:nvSpPr>
        <xdr:cNvPr id="87" name="n_1mainValue【道路】&#10;有形固定資産減価償却率">
          <a:extLst>
            <a:ext uri="{FF2B5EF4-FFF2-40B4-BE49-F238E27FC236}">
              <a16:creationId xmlns:a16="http://schemas.microsoft.com/office/drawing/2014/main" id="{ED5E17CD-CB78-4612-A7BC-AE3B8377ABB2}"/>
            </a:ext>
          </a:extLst>
        </xdr:cNvPr>
        <xdr:cNvSpPr txBox="1"/>
      </xdr:nvSpPr>
      <xdr:spPr>
        <a:xfrm>
          <a:off x="317056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8" name="n_2mainValue【道路】&#10;有形固定資産減価償却率">
          <a:extLst>
            <a:ext uri="{FF2B5EF4-FFF2-40B4-BE49-F238E27FC236}">
              <a16:creationId xmlns:a16="http://schemas.microsoft.com/office/drawing/2014/main" id="{905D2EE3-8A3A-47A7-AF8F-B28CF645A4A0}"/>
            </a:ext>
          </a:extLst>
        </xdr:cNvPr>
        <xdr:cNvSpPr txBox="1"/>
      </xdr:nvSpPr>
      <xdr:spPr>
        <a:xfrm>
          <a:off x="238570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146702</xdr:rowOff>
    </xdr:from>
    <xdr:ext cx="405111" cy="259045"/>
    <xdr:sp macro="" textlink="">
      <xdr:nvSpPr>
        <xdr:cNvPr id="89" name="n_3mainValue【道路】&#10;有形固定資産減価償却率">
          <a:extLst>
            <a:ext uri="{FF2B5EF4-FFF2-40B4-BE49-F238E27FC236}">
              <a16:creationId xmlns:a16="http://schemas.microsoft.com/office/drawing/2014/main" id="{C0BBCC82-FDB1-447D-AF41-FA72B6DFD999}"/>
            </a:ext>
          </a:extLst>
        </xdr:cNvPr>
        <xdr:cNvSpPr txBox="1"/>
      </xdr:nvSpPr>
      <xdr:spPr>
        <a:xfrm>
          <a:off x="161100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148607</xdr:rowOff>
    </xdr:from>
    <xdr:ext cx="405111" cy="259045"/>
    <xdr:sp macro="" textlink="">
      <xdr:nvSpPr>
        <xdr:cNvPr id="90" name="n_4mainValue【道路】&#10;有形固定資産減価償却率">
          <a:extLst>
            <a:ext uri="{FF2B5EF4-FFF2-40B4-BE49-F238E27FC236}">
              <a16:creationId xmlns:a16="http://schemas.microsoft.com/office/drawing/2014/main" id="{7A719060-2F1B-45B9-B26E-FFB8E2A79511}"/>
            </a:ext>
          </a:extLst>
        </xdr:cNvPr>
        <xdr:cNvSpPr txBox="1"/>
      </xdr:nvSpPr>
      <xdr:spPr>
        <a:xfrm>
          <a:off x="83630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40BED40-812B-4BA0-A820-E802ECD16FC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156AB45-EE43-465F-B64F-FA678E89F4A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A5548FF-3725-4AC0-8122-24E2E52A683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6C57FE7-7E08-4EA3-BFA4-A9BE2355D83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F1FDD18-23F7-4167-89AF-EE04F31D345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BEB151A-8476-46DC-807C-5AF9962A9A4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99DD1A9-D066-48C0-AC39-93C12220889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7F7F42C-7C44-4022-A083-589E70E6C9C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9A8624E-AC15-462F-A168-3DD3BD3F328C}"/>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DF087D7-C1E2-467D-8479-C3BA5087D92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936C8FF-71DC-402C-BDF0-A6DF66838E5B}"/>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D87D30A-BA43-4436-857A-456BE79EF029}"/>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DDD005D-01C8-4F82-A195-B49902FD10FF}"/>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D2D34FDE-237D-4E63-8DD0-DD5A38198367}"/>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15559A2-558F-4215-B0D2-229F5724E823}"/>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8495F390-4C50-47D9-B016-FE6FB86EBB7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0762E18-8D25-438F-ADF4-1C546FF1BD22}"/>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4F9B4BA-85DC-422D-9229-D58DE5247D76}"/>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5EC694C-9D5E-41EB-A1C3-545C80FFA1A4}"/>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12C9EB7-8F40-4BEC-B762-A8765B063DAC}"/>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A979E68-0362-4126-9D1F-2110D40223A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5C36AD92-0DC9-4BF4-8738-5C6301C9D3F1}"/>
            </a:ext>
          </a:extLst>
        </xdr:cNvPr>
        <xdr:cNvCxnSpPr/>
      </xdr:nvCxnSpPr>
      <xdr:spPr>
        <a:xfrm flipV="1">
          <a:off x="9219565" y="5806636"/>
          <a:ext cx="0" cy="11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CB4CBC-2DE1-44D3-BFC6-628778725BA2}"/>
            </a:ext>
          </a:extLst>
        </xdr:cNvPr>
        <xdr:cNvSpPr txBox="1"/>
      </xdr:nvSpPr>
      <xdr:spPr>
        <a:xfrm>
          <a:off x="9258300" y="700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C2614E75-26B1-47B4-8CAE-D3F46AF8CDD2}"/>
            </a:ext>
          </a:extLst>
        </xdr:cNvPr>
        <xdr:cNvCxnSpPr/>
      </xdr:nvCxnSpPr>
      <xdr:spPr>
        <a:xfrm>
          <a:off x="9154160" y="700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B35B92F6-A159-4D06-8A4B-7917176D27C1}"/>
            </a:ext>
          </a:extLst>
        </xdr:cNvPr>
        <xdr:cNvSpPr txBox="1"/>
      </xdr:nvSpPr>
      <xdr:spPr>
        <a:xfrm>
          <a:off x="9258300" y="558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C6A70CBC-91FA-4BCD-8D7B-CDAC09108D54}"/>
            </a:ext>
          </a:extLst>
        </xdr:cNvPr>
        <xdr:cNvCxnSpPr/>
      </xdr:nvCxnSpPr>
      <xdr:spPr>
        <a:xfrm>
          <a:off x="9154160" y="5806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45992D02-C7DE-45BD-9BE2-ECFFCF50AE1D}"/>
            </a:ext>
          </a:extLst>
        </xdr:cNvPr>
        <xdr:cNvSpPr txBox="1"/>
      </xdr:nvSpPr>
      <xdr:spPr>
        <a:xfrm>
          <a:off x="9258300" y="681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82C6D363-AA9B-41B7-BB1D-7955536406A8}"/>
            </a:ext>
          </a:extLst>
        </xdr:cNvPr>
        <xdr:cNvSpPr/>
      </xdr:nvSpPr>
      <xdr:spPr>
        <a:xfrm>
          <a:off x="9192260" y="684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9FE9FF66-827C-4902-A37C-2E492041A6B2}"/>
            </a:ext>
          </a:extLst>
        </xdr:cNvPr>
        <xdr:cNvSpPr/>
      </xdr:nvSpPr>
      <xdr:spPr>
        <a:xfrm>
          <a:off x="8445500" y="6832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EB5FDCB9-2861-4C2D-A378-1FA3EFF581A9}"/>
            </a:ext>
          </a:extLst>
        </xdr:cNvPr>
        <xdr:cNvSpPr/>
      </xdr:nvSpPr>
      <xdr:spPr>
        <a:xfrm>
          <a:off x="7670800" y="6837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E2B45384-64CC-4DB2-B8B3-C85120B0D412}"/>
            </a:ext>
          </a:extLst>
        </xdr:cNvPr>
        <xdr:cNvSpPr/>
      </xdr:nvSpPr>
      <xdr:spPr>
        <a:xfrm>
          <a:off x="68732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9737A23-04D8-461A-919D-E39023164D46}"/>
            </a:ext>
          </a:extLst>
        </xdr:cNvPr>
        <xdr:cNvSpPr/>
      </xdr:nvSpPr>
      <xdr:spPr>
        <a:xfrm>
          <a:off x="6098540" y="6802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A9B4495-682B-45D6-9401-E08AD4D8F56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E34B594-F5C6-4203-B6B8-8BFE02EAB52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8F67D2-FC69-42B8-B70C-D1ABBDB94BE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F4D23C-F7A1-42E3-AB89-093E20BD230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ADE093E-3C6E-470C-8694-86DD572E97F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114591</xdr:rowOff>
    </xdr:from>
    <xdr:to>
      <xdr:col>55</xdr:col>
      <xdr:colOff>50800</xdr:colOff>
      <xdr:row>41</xdr:row>
      <xdr:rowOff>44741</xdr:rowOff>
    </xdr:to>
    <xdr:sp macro="" textlink="">
      <xdr:nvSpPr>
        <xdr:cNvPr id="128" name="楕円 127">
          <a:extLst>
            <a:ext uri="{FF2B5EF4-FFF2-40B4-BE49-F238E27FC236}">
              <a16:creationId xmlns:a16="http://schemas.microsoft.com/office/drawing/2014/main" id="{7AB90FAE-8FAC-4035-AA4F-39D6B2D18932}"/>
            </a:ext>
          </a:extLst>
        </xdr:cNvPr>
        <xdr:cNvSpPr/>
      </xdr:nvSpPr>
      <xdr:spPr>
        <a:xfrm>
          <a:off x="9192260" y="68201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137468</xdr:rowOff>
    </xdr:from>
    <xdr:ext cx="534377" cy="259045"/>
    <xdr:sp macro="" textlink="">
      <xdr:nvSpPr>
        <xdr:cNvPr id="129" name="【道路】&#10;一人当たり延長該当値テキスト">
          <a:extLst>
            <a:ext uri="{FF2B5EF4-FFF2-40B4-BE49-F238E27FC236}">
              <a16:creationId xmlns:a16="http://schemas.microsoft.com/office/drawing/2014/main" id="{70693FE9-8FD5-4767-838D-AAAC33EA3FF9}"/>
            </a:ext>
          </a:extLst>
        </xdr:cNvPr>
        <xdr:cNvSpPr txBox="1"/>
      </xdr:nvSpPr>
      <xdr:spPr>
        <a:xfrm>
          <a:off x="9258300" y="66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119786</xdr:rowOff>
    </xdr:from>
    <xdr:to>
      <xdr:col>50</xdr:col>
      <xdr:colOff>165100</xdr:colOff>
      <xdr:row>41</xdr:row>
      <xdr:rowOff>49936</xdr:rowOff>
    </xdr:to>
    <xdr:sp macro="" textlink="">
      <xdr:nvSpPr>
        <xdr:cNvPr id="130" name="楕円 129">
          <a:extLst>
            <a:ext uri="{FF2B5EF4-FFF2-40B4-BE49-F238E27FC236}">
              <a16:creationId xmlns:a16="http://schemas.microsoft.com/office/drawing/2014/main" id="{68CEAFD3-2E17-449A-A50A-C6D30AFD3269}"/>
            </a:ext>
          </a:extLst>
        </xdr:cNvPr>
        <xdr:cNvSpPr/>
      </xdr:nvSpPr>
      <xdr:spPr>
        <a:xfrm>
          <a:off x="8445500" y="6825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165391</xdr:rowOff>
    </xdr:from>
    <xdr:to>
      <xdr:col>55</xdr:col>
      <xdr:colOff>0</xdr:colOff>
      <xdr:row>40</xdr:row>
      <xdr:rowOff>170586</xdr:rowOff>
    </xdr:to>
    <xdr:cxnSp macro="">
      <xdr:nvCxnSpPr>
        <xdr:cNvPr id="131" name="直線コネクタ 130">
          <a:extLst>
            <a:ext uri="{FF2B5EF4-FFF2-40B4-BE49-F238E27FC236}">
              <a16:creationId xmlns:a16="http://schemas.microsoft.com/office/drawing/2014/main" id="{8FF2DE05-2D38-4303-AAE7-D073084932F6}"/>
            </a:ext>
          </a:extLst>
        </xdr:cNvPr>
        <xdr:cNvCxnSpPr/>
      </xdr:nvCxnSpPr>
      <xdr:spPr>
        <a:xfrm flipV="1">
          <a:off x="8496300" y="6870991"/>
          <a:ext cx="7239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120203</xdr:rowOff>
    </xdr:from>
    <xdr:to>
      <xdr:col>46</xdr:col>
      <xdr:colOff>38100</xdr:colOff>
      <xdr:row>41</xdr:row>
      <xdr:rowOff>50353</xdr:rowOff>
    </xdr:to>
    <xdr:sp macro="" textlink="">
      <xdr:nvSpPr>
        <xdr:cNvPr id="132" name="楕円 131">
          <a:extLst>
            <a:ext uri="{FF2B5EF4-FFF2-40B4-BE49-F238E27FC236}">
              <a16:creationId xmlns:a16="http://schemas.microsoft.com/office/drawing/2014/main" id="{67B16C99-3AB3-4CD0-9474-1D01D279F6C0}"/>
            </a:ext>
          </a:extLst>
        </xdr:cNvPr>
        <xdr:cNvSpPr/>
      </xdr:nvSpPr>
      <xdr:spPr>
        <a:xfrm>
          <a:off x="7670800" y="6825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170586</xdr:rowOff>
    </xdr:from>
    <xdr:to>
      <xdr:col>50</xdr:col>
      <xdr:colOff>114300</xdr:colOff>
      <xdr:row>40</xdr:row>
      <xdr:rowOff>171003</xdr:rowOff>
    </xdr:to>
    <xdr:cxnSp macro="">
      <xdr:nvCxnSpPr>
        <xdr:cNvPr id="133" name="直線コネクタ 132">
          <a:extLst>
            <a:ext uri="{FF2B5EF4-FFF2-40B4-BE49-F238E27FC236}">
              <a16:creationId xmlns:a16="http://schemas.microsoft.com/office/drawing/2014/main" id="{2E4645D9-5BE6-40B8-B57F-F2B62677D678}"/>
            </a:ext>
          </a:extLst>
        </xdr:cNvPr>
        <xdr:cNvCxnSpPr/>
      </xdr:nvCxnSpPr>
      <xdr:spPr>
        <a:xfrm flipV="1">
          <a:off x="7713980" y="6876186"/>
          <a:ext cx="78232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119369</xdr:rowOff>
    </xdr:from>
    <xdr:to>
      <xdr:col>41</xdr:col>
      <xdr:colOff>101600</xdr:colOff>
      <xdr:row>41</xdr:row>
      <xdr:rowOff>49519</xdr:rowOff>
    </xdr:to>
    <xdr:sp macro="" textlink="">
      <xdr:nvSpPr>
        <xdr:cNvPr id="134" name="楕円 133">
          <a:extLst>
            <a:ext uri="{FF2B5EF4-FFF2-40B4-BE49-F238E27FC236}">
              <a16:creationId xmlns:a16="http://schemas.microsoft.com/office/drawing/2014/main" id="{0268BDE8-7473-43B8-8735-20BF6EE39A87}"/>
            </a:ext>
          </a:extLst>
        </xdr:cNvPr>
        <xdr:cNvSpPr/>
      </xdr:nvSpPr>
      <xdr:spPr>
        <a:xfrm>
          <a:off x="6873240" y="682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170169</xdr:rowOff>
    </xdr:from>
    <xdr:to>
      <xdr:col>45</xdr:col>
      <xdr:colOff>177800</xdr:colOff>
      <xdr:row>40</xdr:row>
      <xdr:rowOff>171003</xdr:rowOff>
    </xdr:to>
    <xdr:cxnSp macro="">
      <xdr:nvCxnSpPr>
        <xdr:cNvPr id="135" name="直線コネクタ 134">
          <a:extLst>
            <a:ext uri="{FF2B5EF4-FFF2-40B4-BE49-F238E27FC236}">
              <a16:creationId xmlns:a16="http://schemas.microsoft.com/office/drawing/2014/main" id="{F169A0D2-96BB-4BB7-AA58-8D4688A25141}"/>
            </a:ext>
          </a:extLst>
        </xdr:cNvPr>
        <xdr:cNvCxnSpPr/>
      </xdr:nvCxnSpPr>
      <xdr:spPr>
        <a:xfrm>
          <a:off x="6924040" y="6875769"/>
          <a:ext cx="78994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116817</xdr:rowOff>
    </xdr:from>
    <xdr:to>
      <xdr:col>36</xdr:col>
      <xdr:colOff>165100</xdr:colOff>
      <xdr:row>41</xdr:row>
      <xdr:rowOff>46967</xdr:rowOff>
    </xdr:to>
    <xdr:sp macro="" textlink="">
      <xdr:nvSpPr>
        <xdr:cNvPr id="136" name="楕円 135">
          <a:extLst>
            <a:ext uri="{FF2B5EF4-FFF2-40B4-BE49-F238E27FC236}">
              <a16:creationId xmlns:a16="http://schemas.microsoft.com/office/drawing/2014/main" id="{EEB82285-C47A-4A14-ADC5-589C7F5735B0}"/>
            </a:ext>
          </a:extLst>
        </xdr:cNvPr>
        <xdr:cNvSpPr/>
      </xdr:nvSpPr>
      <xdr:spPr>
        <a:xfrm>
          <a:off x="6098540" y="6822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167617</xdr:rowOff>
    </xdr:from>
    <xdr:to>
      <xdr:col>41</xdr:col>
      <xdr:colOff>50800</xdr:colOff>
      <xdr:row>40</xdr:row>
      <xdr:rowOff>170169</xdr:rowOff>
    </xdr:to>
    <xdr:cxnSp macro="">
      <xdr:nvCxnSpPr>
        <xdr:cNvPr id="137" name="直線コネクタ 136">
          <a:extLst>
            <a:ext uri="{FF2B5EF4-FFF2-40B4-BE49-F238E27FC236}">
              <a16:creationId xmlns:a16="http://schemas.microsoft.com/office/drawing/2014/main" id="{E6768CFD-D87A-4E82-A918-A9D97EB1ABA9}"/>
            </a:ext>
          </a:extLst>
        </xdr:cNvPr>
        <xdr:cNvCxnSpPr/>
      </xdr:nvCxnSpPr>
      <xdr:spPr>
        <a:xfrm>
          <a:off x="6149340" y="6873217"/>
          <a:ext cx="7747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299F674F-77E0-46C4-94E6-A154CB2921AD}"/>
            </a:ext>
          </a:extLst>
        </xdr:cNvPr>
        <xdr:cNvSpPr txBox="1"/>
      </xdr:nvSpPr>
      <xdr:spPr>
        <a:xfrm>
          <a:off x="8239271" y="69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FA452CC1-80AF-48BB-BB34-A931DE94CC68}"/>
            </a:ext>
          </a:extLst>
        </xdr:cNvPr>
        <xdr:cNvSpPr txBox="1"/>
      </xdr:nvSpPr>
      <xdr:spPr>
        <a:xfrm>
          <a:off x="7477271" y="692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AAED197C-FD50-4546-B2AC-998AF900259B}"/>
            </a:ext>
          </a:extLst>
        </xdr:cNvPr>
        <xdr:cNvSpPr txBox="1"/>
      </xdr:nvSpPr>
      <xdr:spPr>
        <a:xfrm>
          <a:off x="6702571" y="69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130BBB69-3CC7-4B52-B7B2-68652A6DF808}"/>
            </a:ext>
          </a:extLst>
        </xdr:cNvPr>
        <xdr:cNvSpPr txBox="1"/>
      </xdr:nvSpPr>
      <xdr:spPr>
        <a:xfrm>
          <a:off x="5905011" y="65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66463</xdr:rowOff>
    </xdr:from>
    <xdr:ext cx="534377" cy="259045"/>
    <xdr:sp macro="" textlink="">
      <xdr:nvSpPr>
        <xdr:cNvPr id="142" name="n_1mainValue【道路】&#10;一人当たり延長">
          <a:extLst>
            <a:ext uri="{FF2B5EF4-FFF2-40B4-BE49-F238E27FC236}">
              <a16:creationId xmlns:a16="http://schemas.microsoft.com/office/drawing/2014/main" id="{69ED1C72-8542-43AF-8C63-B828125D3568}"/>
            </a:ext>
          </a:extLst>
        </xdr:cNvPr>
        <xdr:cNvSpPr txBox="1"/>
      </xdr:nvSpPr>
      <xdr:spPr>
        <a:xfrm>
          <a:off x="8239271" y="66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66880</xdr:rowOff>
    </xdr:from>
    <xdr:ext cx="534377" cy="259045"/>
    <xdr:sp macro="" textlink="">
      <xdr:nvSpPr>
        <xdr:cNvPr id="143" name="n_2mainValue【道路】&#10;一人当たり延長">
          <a:extLst>
            <a:ext uri="{FF2B5EF4-FFF2-40B4-BE49-F238E27FC236}">
              <a16:creationId xmlns:a16="http://schemas.microsoft.com/office/drawing/2014/main" id="{6B706E09-F973-4D43-B060-E2BD3ECF2CD1}"/>
            </a:ext>
          </a:extLst>
        </xdr:cNvPr>
        <xdr:cNvSpPr txBox="1"/>
      </xdr:nvSpPr>
      <xdr:spPr>
        <a:xfrm>
          <a:off x="7477271" y="66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66046</xdr:rowOff>
    </xdr:from>
    <xdr:ext cx="534377" cy="259045"/>
    <xdr:sp macro="" textlink="">
      <xdr:nvSpPr>
        <xdr:cNvPr id="144" name="n_3mainValue【道路】&#10;一人当たり延長">
          <a:extLst>
            <a:ext uri="{FF2B5EF4-FFF2-40B4-BE49-F238E27FC236}">
              <a16:creationId xmlns:a16="http://schemas.microsoft.com/office/drawing/2014/main" id="{2978C765-7BC9-40E9-8486-2671EF8F9FBB}"/>
            </a:ext>
          </a:extLst>
        </xdr:cNvPr>
        <xdr:cNvSpPr txBox="1"/>
      </xdr:nvSpPr>
      <xdr:spPr>
        <a:xfrm>
          <a:off x="6702571" y="66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38094</xdr:rowOff>
    </xdr:from>
    <xdr:ext cx="534377" cy="259045"/>
    <xdr:sp macro="" textlink="">
      <xdr:nvSpPr>
        <xdr:cNvPr id="145" name="n_4mainValue【道路】&#10;一人当たり延長">
          <a:extLst>
            <a:ext uri="{FF2B5EF4-FFF2-40B4-BE49-F238E27FC236}">
              <a16:creationId xmlns:a16="http://schemas.microsoft.com/office/drawing/2014/main" id="{52D32218-5474-48C5-B064-EBF7B6BAB1EE}"/>
            </a:ext>
          </a:extLst>
        </xdr:cNvPr>
        <xdr:cNvSpPr txBox="1"/>
      </xdr:nvSpPr>
      <xdr:spPr>
        <a:xfrm>
          <a:off x="5905011" y="69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6DFAF46-4C51-4D8B-9BDF-113184AD4F3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D0A4E04-E929-4DDE-8519-4E32DAAD64D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C90B3AF-D549-4E34-A67D-745FE2D0B9E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419A970-DE75-49A5-AC1A-27076CA63A5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2FD6D07-4AB4-4734-B870-CC778C04A6F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04161B3-F879-4ADF-83A6-BAC2092B18B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14B0E8B-9E04-4A37-BCDD-8F0AD913849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0F3E2C1-25B9-4800-B5A9-E9DCFCF9049A}"/>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A4303EEF-17D6-46AC-95D7-5DCBCFF3F48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C5B43AA7-58B4-46B3-A33F-6ADC3CDA91F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48493F01-0297-4C21-81DB-84959BEBF81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8F4A542D-AEFC-4A20-BE50-7315F2AF396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DA594E77-9DFB-495A-9700-991478BCD6F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13CE052F-D044-4190-BF9A-3A82C0D9B1C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0614BEFA-1BA4-4E8B-985A-D35A9F469A7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5865F987-E8B0-400A-8DF5-FAABF53DB031}"/>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D6BBB2EA-9FD9-46E2-861A-8B380B0F262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D8F26A37-3291-45B7-864D-099EB5C7909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3C5AF000-CA09-4F2B-8008-ED17B7BDCF2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24D41689-BB68-4205-B0C5-2057131DA9A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B3C3C9B5-F891-42FA-BF56-3731D73C42D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373E6A9D-FA27-4019-8E1F-E62BCD1C139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14AB5C8D-193F-4183-AAEE-66B52A87C0F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FE7E8ABF-7E0E-4974-8F4D-0BC7A76C0BD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D2E2D4BD-99CA-4E2E-A7A5-4B4A0F12121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CDD1D72D-0A0C-452B-BFC6-236A8E0E460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CE7D2AFE-4C44-4A88-923F-841A96C75905}"/>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3" name="直線コネクタ 172">
          <a:extLst>
            <a:ext uri="{FF2B5EF4-FFF2-40B4-BE49-F238E27FC236}">
              <a16:creationId xmlns:a16="http://schemas.microsoft.com/office/drawing/2014/main" id="{4DE59B89-1C68-4C29-9B7A-190A8F494B61}"/>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4" name="テキスト ボックス 173">
          <a:extLst>
            <a:ext uri="{FF2B5EF4-FFF2-40B4-BE49-F238E27FC236}">
              <a16:creationId xmlns:a16="http://schemas.microsoft.com/office/drawing/2014/main" id="{076822E3-A883-4D4B-A191-7DE37470FFD8}"/>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5" name="直線コネクタ 174">
          <a:extLst>
            <a:ext uri="{FF2B5EF4-FFF2-40B4-BE49-F238E27FC236}">
              <a16:creationId xmlns:a16="http://schemas.microsoft.com/office/drawing/2014/main" id="{034AB05A-1A2E-4AB3-AF37-C410B9AD33A8}"/>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6" name="テキスト ボックス 175">
          <a:extLst>
            <a:ext uri="{FF2B5EF4-FFF2-40B4-BE49-F238E27FC236}">
              <a16:creationId xmlns:a16="http://schemas.microsoft.com/office/drawing/2014/main" id="{ABF19699-6FD5-49BE-97A6-B1B334F903C3}"/>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7" name="直線コネクタ 176">
          <a:extLst>
            <a:ext uri="{FF2B5EF4-FFF2-40B4-BE49-F238E27FC236}">
              <a16:creationId xmlns:a16="http://schemas.microsoft.com/office/drawing/2014/main" id="{A3D30B87-7114-41A3-B777-AF97BC2DC4FF}"/>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8" name="テキスト ボックス 177">
          <a:extLst>
            <a:ext uri="{FF2B5EF4-FFF2-40B4-BE49-F238E27FC236}">
              <a16:creationId xmlns:a16="http://schemas.microsoft.com/office/drawing/2014/main" id="{4D15EC33-B081-44C7-8A1D-3F310AA33B8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9" name="直線コネクタ 178">
          <a:extLst>
            <a:ext uri="{FF2B5EF4-FFF2-40B4-BE49-F238E27FC236}">
              <a16:creationId xmlns:a16="http://schemas.microsoft.com/office/drawing/2014/main" id="{C1E4FBA4-A07E-4D9E-9739-7FB4D4F85E6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0" name="テキスト ボックス 179">
          <a:extLst>
            <a:ext uri="{FF2B5EF4-FFF2-40B4-BE49-F238E27FC236}">
              <a16:creationId xmlns:a16="http://schemas.microsoft.com/office/drawing/2014/main" id="{D65241A1-4B6E-4938-9226-127C7208ABE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1" name="直線コネクタ 180">
          <a:extLst>
            <a:ext uri="{FF2B5EF4-FFF2-40B4-BE49-F238E27FC236}">
              <a16:creationId xmlns:a16="http://schemas.microsoft.com/office/drawing/2014/main" id="{604AA1A7-02A0-425C-8814-9B8023836AB9}"/>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2" name="テキスト ボックス 181">
          <a:extLst>
            <a:ext uri="{FF2B5EF4-FFF2-40B4-BE49-F238E27FC236}">
              <a16:creationId xmlns:a16="http://schemas.microsoft.com/office/drawing/2014/main" id="{8BF9D8A9-F6FA-4415-AAA9-2AD7B2B03AEE}"/>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3" name="直線コネクタ 182">
          <a:extLst>
            <a:ext uri="{FF2B5EF4-FFF2-40B4-BE49-F238E27FC236}">
              <a16:creationId xmlns:a16="http://schemas.microsoft.com/office/drawing/2014/main" id="{E8AB30F9-C9B9-440F-94DF-4C3F7FA7E07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4" name="テキスト ボックス 183">
          <a:extLst>
            <a:ext uri="{FF2B5EF4-FFF2-40B4-BE49-F238E27FC236}">
              <a16:creationId xmlns:a16="http://schemas.microsoft.com/office/drawing/2014/main" id="{80D474C9-C335-4C60-B689-B2C5646BBAE9}"/>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82ED01F9-5484-43C8-8B57-6CE7440FC077}"/>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公営住宅】&#10;有形固定資産減価償却率グラフ枠">
          <a:extLst>
            <a:ext uri="{FF2B5EF4-FFF2-40B4-BE49-F238E27FC236}">
              <a16:creationId xmlns:a16="http://schemas.microsoft.com/office/drawing/2014/main" id="{3BBA82FA-0DDF-4F0E-9679-7FFA3A705F8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187" name="直線コネクタ 186">
          <a:extLst>
            <a:ext uri="{FF2B5EF4-FFF2-40B4-BE49-F238E27FC236}">
              <a16:creationId xmlns:a16="http://schemas.microsoft.com/office/drawing/2014/main" id="{027ADDEA-061A-427E-B50C-EC25CFDE3F98}"/>
            </a:ext>
          </a:extLst>
        </xdr:cNvPr>
        <xdr:cNvCxnSpPr/>
      </xdr:nvCxnSpPr>
      <xdr:spPr>
        <a:xfrm flipV="1">
          <a:off x="4086225" y="1305741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8" name="【公営住宅】&#10;有形固定資産減価償却率最小値テキスト">
          <a:extLst>
            <a:ext uri="{FF2B5EF4-FFF2-40B4-BE49-F238E27FC236}">
              <a16:creationId xmlns:a16="http://schemas.microsoft.com/office/drawing/2014/main" id="{CD54BBFF-F611-40AA-B2A6-8AAA2F484179}"/>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9" name="直線コネクタ 188">
          <a:extLst>
            <a:ext uri="{FF2B5EF4-FFF2-40B4-BE49-F238E27FC236}">
              <a16:creationId xmlns:a16="http://schemas.microsoft.com/office/drawing/2014/main" id="{29E7BBF5-8CA8-4B20-BD7F-C24899950AD6}"/>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190" name="【公営住宅】&#10;有形固定資産減価償却率最大値テキスト">
          <a:extLst>
            <a:ext uri="{FF2B5EF4-FFF2-40B4-BE49-F238E27FC236}">
              <a16:creationId xmlns:a16="http://schemas.microsoft.com/office/drawing/2014/main" id="{8191B807-E44B-4BBD-BED0-B26F8128A977}"/>
            </a:ext>
          </a:extLst>
        </xdr:cNvPr>
        <xdr:cNvSpPr txBox="1"/>
      </xdr:nvSpPr>
      <xdr:spPr>
        <a:xfrm>
          <a:off x="4124960" y="12836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191" name="直線コネクタ 190">
          <a:extLst>
            <a:ext uri="{FF2B5EF4-FFF2-40B4-BE49-F238E27FC236}">
              <a16:creationId xmlns:a16="http://schemas.microsoft.com/office/drawing/2014/main" id="{4E91F542-AFE6-46DD-ACD8-C83DCD4F74F6}"/>
            </a:ext>
          </a:extLst>
        </xdr:cNvPr>
        <xdr:cNvCxnSpPr/>
      </xdr:nvCxnSpPr>
      <xdr:spPr>
        <a:xfrm>
          <a:off x="4020820" y="13057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192" name="【公営住宅】&#10;有形固定資産減価償却率平均値テキスト">
          <a:extLst>
            <a:ext uri="{FF2B5EF4-FFF2-40B4-BE49-F238E27FC236}">
              <a16:creationId xmlns:a16="http://schemas.microsoft.com/office/drawing/2014/main" id="{E19F4776-E5BF-453A-B0D4-78D0C0E555E9}"/>
            </a:ext>
          </a:extLst>
        </xdr:cNvPr>
        <xdr:cNvSpPr txBox="1"/>
      </xdr:nvSpPr>
      <xdr:spPr>
        <a:xfrm>
          <a:off x="4124960" y="13891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3" name="フローチャート: 判断 192">
          <a:extLst>
            <a:ext uri="{FF2B5EF4-FFF2-40B4-BE49-F238E27FC236}">
              <a16:creationId xmlns:a16="http://schemas.microsoft.com/office/drawing/2014/main" id="{80C84268-8D47-40DC-8A57-E5333ECE05DC}"/>
            </a:ext>
          </a:extLst>
        </xdr:cNvPr>
        <xdr:cNvSpPr/>
      </xdr:nvSpPr>
      <xdr:spPr>
        <a:xfrm>
          <a:off x="403606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194" name="フローチャート: 判断 193">
          <a:extLst>
            <a:ext uri="{FF2B5EF4-FFF2-40B4-BE49-F238E27FC236}">
              <a16:creationId xmlns:a16="http://schemas.microsoft.com/office/drawing/2014/main" id="{7020CB9D-3579-442E-A235-F181CBBF9723}"/>
            </a:ext>
          </a:extLst>
        </xdr:cNvPr>
        <xdr:cNvSpPr/>
      </xdr:nvSpPr>
      <xdr:spPr>
        <a:xfrm>
          <a:off x="331216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195" name="フローチャート: 判断 194">
          <a:extLst>
            <a:ext uri="{FF2B5EF4-FFF2-40B4-BE49-F238E27FC236}">
              <a16:creationId xmlns:a16="http://schemas.microsoft.com/office/drawing/2014/main" id="{29493628-65EF-466A-86D0-1D50B865964D}"/>
            </a:ext>
          </a:extLst>
        </xdr:cNvPr>
        <xdr:cNvSpPr/>
      </xdr:nvSpPr>
      <xdr:spPr>
        <a:xfrm>
          <a:off x="25146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196" name="フローチャート: 判断 195">
          <a:extLst>
            <a:ext uri="{FF2B5EF4-FFF2-40B4-BE49-F238E27FC236}">
              <a16:creationId xmlns:a16="http://schemas.microsoft.com/office/drawing/2014/main" id="{608C8278-D283-4BB9-8211-31E53F04A67C}"/>
            </a:ext>
          </a:extLst>
        </xdr:cNvPr>
        <xdr:cNvSpPr/>
      </xdr:nvSpPr>
      <xdr:spPr>
        <a:xfrm>
          <a:off x="17399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197" name="フローチャート: 判断 196">
          <a:extLst>
            <a:ext uri="{FF2B5EF4-FFF2-40B4-BE49-F238E27FC236}">
              <a16:creationId xmlns:a16="http://schemas.microsoft.com/office/drawing/2014/main" id="{C76BC08B-7B63-4970-8C52-6F6DBD08A198}"/>
            </a:ext>
          </a:extLst>
        </xdr:cNvPr>
        <xdr:cNvSpPr/>
      </xdr:nvSpPr>
      <xdr:spPr>
        <a:xfrm>
          <a:off x="96520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420B321-EDE3-422D-AE01-3D6C23E0C7B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A141B78-077A-4516-8921-0FB0EF119DC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7203A7B-126C-41B5-897B-1D59B4ECCFC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90A1ED1-5A90-4783-8416-81058CA6F75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73021A9-6D37-4064-8BF5-62358F775BA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203" name="楕円 202">
          <a:extLst>
            <a:ext uri="{FF2B5EF4-FFF2-40B4-BE49-F238E27FC236}">
              <a16:creationId xmlns:a16="http://schemas.microsoft.com/office/drawing/2014/main" id="{36DD2FA5-410C-4F11-B1B8-7AF08607FEE2}"/>
            </a:ext>
          </a:extLst>
        </xdr:cNvPr>
        <xdr:cNvSpPr/>
      </xdr:nvSpPr>
      <xdr:spPr>
        <a:xfrm>
          <a:off x="4036060" y="13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65695</xdr:rowOff>
    </xdr:from>
    <xdr:ext cx="405111" cy="259045"/>
    <xdr:sp macro="" textlink="">
      <xdr:nvSpPr>
        <xdr:cNvPr id="204" name="【公営住宅】&#10;有形固定資産減価償却率該当値テキスト">
          <a:extLst>
            <a:ext uri="{FF2B5EF4-FFF2-40B4-BE49-F238E27FC236}">
              <a16:creationId xmlns:a16="http://schemas.microsoft.com/office/drawing/2014/main" id="{50C07B36-7142-4DFE-BE28-2DBAB0526959}"/>
            </a:ext>
          </a:extLst>
        </xdr:cNvPr>
        <xdr:cNvSpPr txBox="1"/>
      </xdr:nvSpPr>
      <xdr:spPr>
        <a:xfrm>
          <a:off x="4124960" y="13644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162016</xdr:rowOff>
    </xdr:from>
    <xdr:to>
      <xdr:col>20</xdr:col>
      <xdr:colOff>38100</xdr:colOff>
      <xdr:row>82</xdr:row>
      <xdr:rowOff>92166</xdr:rowOff>
    </xdr:to>
    <xdr:sp macro="" textlink="">
      <xdr:nvSpPr>
        <xdr:cNvPr id="205" name="楕円 204">
          <a:extLst>
            <a:ext uri="{FF2B5EF4-FFF2-40B4-BE49-F238E27FC236}">
              <a16:creationId xmlns:a16="http://schemas.microsoft.com/office/drawing/2014/main" id="{950E9955-9889-4E2B-96B8-3541F0714169}"/>
            </a:ext>
          </a:extLst>
        </xdr:cNvPr>
        <xdr:cNvSpPr/>
      </xdr:nvSpPr>
      <xdr:spPr>
        <a:xfrm>
          <a:off x="3312160" y="13740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93618</xdr:rowOff>
    </xdr:to>
    <xdr:cxnSp macro="">
      <xdr:nvCxnSpPr>
        <xdr:cNvPr id="206" name="直線コネクタ 205">
          <a:extLst>
            <a:ext uri="{FF2B5EF4-FFF2-40B4-BE49-F238E27FC236}">
              <a16:creationId xmlns:a16="http://schemas.microsoft.com/office/drawing/2014/main" id="{D07C061D-5A1A-4B13-9C80-C05CEF4F2DA9}"/>
            </a:ext>
          </a:extLst>
        </xdr:cNvPr>
        <xdr:cNvCxnSpPr/>
      </xdr:nvCxnSpPr>
      <xdr:spPr>
        <a:xfrm>
          <a:off x="3355340" y="13787846"/>
          <a:ext cx="73152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207" name="楕円 206">
          <a:extLst>
            <a:ext uri="{FF2B5EF4-FFF2-40B4-BE49-F238E27FC236}">
              <a16:creationId xmlns:a16="http://schemas.microsoft.com/office/drawing/2014/main" id="{DC19F360-CAA0-4027-AEB9-85E9C35295D1}"/>
            </a:ext>
          </a:extLst>
        </xdr:cNvPr>
        <xdr:cNvSpPr/>
      </xdr:nvSpPr>
      <xdr:spPr>
        <a:xfrm>
          <a:off x="2514600" y="13688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41366</xdr:rowOff>
    </xdr:to>
    <xdr:cxnSp macro="">
      <xdr:nvCxnSpPr>
        <xdr:cNvPr id="208" name="直線コネクタ 207">
          <a:extLst>
            <a:ext uri="{FF2B5EF4-FFF2-40B4-BE49-F238E27FC236}">
              <a16:creationId xmlns:a16="http://schemas.microsoft.com/office/drawing/2014/main" id="{485ABE73-BDD6-41A0-AC2A-C64566C7E4B9}"/>
            </a:ext>
          </a:extLst>
        </xdr:cNvPr>
        <xdr:cNvCxnSpPr/>
      </xdr:nvCxnSpPr>
      <xdr:spPr>
        <a:xfrm>
          <a:off x="2565400" y="13739404"/>
          <a:ext cx="78994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09" name="楕円 208">
          <a:extLst>
            <a:ext uri="{FF2B5EF4-FFF2-40B4-BE49-F238E27FC236}">
              <a16:creationId xmlns:a16="http://schemas.microsoft.com/office/drawing/2014/main" id="{157AB23D-1CCC-44D8-8FD4-A273DF4CD0B2}"/>
            </a:ext>
          </a:extLst>
        </xdr:cNvPr>
        <xdr:cNvSpPr/>
      </xdr:nvSpPr>
      <xdr:spPr>
        <a:xfrm>
          <a:off x="17399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160564</xdr:rowOff>
    </xdr:to>
    <xdr:cxnSp macro="">
      <xdr:nvCxnSpPr>
        <xdr:cNvPr id="210" name="直線コネクタ 209">
          <a:extLst>
            <a:ext uri="{FF2B5EF4-FFF2-40B4-BE49-F238E27FC236}">
              <a16:creationId xmlns:a16="http://schemas.microsoft.com/office/drawing/2014/main" id="{863DA39D-D006-44E2-803F-11FA33DFC361}"/>
            </a:ext>
          </a:extLst>
        </xdr:cNvPr>
        <xdr:cNvCxnSpPr/>
      </xdr:nvCxnSpPr>
      <xdr:spPr>
        <a:xfrm>
          <a:off x="1790700" y="13685520"/>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24856</xdr:rowOff>
    </xdr:from>
    <xdr:to>
      <xdr:col>6</xdr:col>
      <xdr:colOff>38100</xdr:colOff>
      <xdr:row>81</xdr:row>
      <xdr:rowOff>126456</xdr:rowOff>
    </xdr:to>
    <xdr:sp macro="" textlink="">
      <xdr:nvSpPr>
        <xdr:cNvPr id="211" name="楕円 210">
          <a:extLst>
            <a:ext uri="{FF2B5EF4-FFF2-40B4-BE49-F238E27FC236}">
              <a16:creationId xmlns:a16="http://schemas.microsoft.com/office/drawing/2014/main" id="{88EF9BB3-0729-47FC-BD98-1B9BB0F698CC}"/>
            </a:ext>
          </a:extLst>
        </xdr:cNvPr>
        <xdr:cNvSpPr/>
      </xdr:nvSpPr>
      <xdr:spPr>
        <a:xfrm>
          <a:off x="965200" y="136036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75656</xdr:rowOff>
    </xdr:from>
    <xdr:to>
      <xdr:col>10</xdr:col>
      <xdr:colOff>114300</xdr:colOff>
      <xdr:row>81</xdr:row>
      <xdr:rowOff>106680</xdr:rowOff>
    </xdr:to>
    <xdr:cxnSp macro="">
      <xdr:nvCxnSpPr>
        <xdr:cNvPr id="212" name="直線コネクタ 211">
          <a:extLst>
            <a:ext uri="{FF2B5EF4-FFF2-40B4-BE49-F238E27FC236}">
              <a16:creationId xmlns:a16="http://schemas.microsoft.com/office/drawing/2014/main" id="{3405AA4A-CE8A-4167-BF43-24EAA7275E57}"/>
            </a:ext>
          </a:extLst>
        </xdr:cNvPr>
        <xdr:cNvCxnSpPr/>
      </xdr:nvCxnSpPr>
      <xdr:spPr>
        <a:xfrm>
          <a:off x="1008380" y="13654496"/>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213" name="n_1aveValue【公営住宅】&#10;有形固定資産減価償却率">
          <a:extLst>
            <a:ext uri="{FF2B5EF4-FFF2-40B4-BE49-F238E27FC236}">
              <a16:creationId xmlns:a16="http://schemas.microsoft.com/office/drawing/2014/main" id="{306ECE61-7929-479B-9962-0BD5BDE048AE}"/>
            </a:ext>
          </a:extLst>
        </xdr:cNvPr>
        <xdr:cNvSpPr txBox="1"/>
      </xdr:nvSpPr>
      <xdr:spPr>
        <a:xfrm>
          <a:off x="317056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14" name="n_2aveValue【公営住宅】&#10;有形固定資産減価償却率">
          <a:extLst>
            <a:ext uri="{FF2B5EF4-FFF2-40B4-BE49-F238E27FC236}">
              <a16:creationId xmlns:a16="http://schemas.microsoft.com/office/drawing/2014/main" id="{8266ABDF-0B22-4E95-B3BE-81AD5EDC92FF}"/>
            </a:ext>
          </a:extLst>
        </xdr:cNvPr>
        <xdr:cNvSpPr txBox="1"/>
      </xdr:nvSpPr>
      <xdr:spPr>
        <a:xfrm>
          <a:off x="238570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215" name="n_3aveValue【公営住宅】&#10;有形固定資産減価償却率">
          <a:extLst>
            <a:ext uri="{FF2B5EF4-FFF2-40B4-BE49-F238E27FC236}">
              <a16:creationId xmlns:a16="http://schemas.microsoft.com/office/drawing/2014/main" id="{62BC2441-B045-45FE-A13F-4B146A5B5467}"/>
            </a:ext>
          </a:extLst>
        </xdr:cNvPr>
        <xdr:cNvSpPr txBox="1"/>
      </xdr:nvSpPr>
      <xdr:spPr>
        <a:xfrm>
          <a:off x="161100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216" name="n_4aveValue【公営住宅】&#10;有形固定資産減価償却率">
          <a:extLst>
            <a:ext uri="{FF2B5EF4-FFF2-40B4-BE49-F238E27FC236}">
              <a16:creationId xmlns:a16="http://schemas.microsoft.com/office/drawing/2014/main" id="{3B4D43EE-8CF7-4FD4-A533-6B98923F9E96}"/>
            </a:ext>
          </a:extLst>
        </xdr:cNvPr>
        <xdr:cNvSpPr txBox="1"/>
      </xdr:nvSpPr>
      <xdr:spPr>
        <a:xfrm>
          <a:off x="83630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108693</xdr:rowOff>
    </xdr:from>
    <xdr:ext cx="405111" cy="259045"/>
    <xdr:sp macro="" textlink="">
      <xdr:nvSpPr>
        <xdr:cNvPr id="217" name="n_1mainValue【公営住宅】&#10;有形固定資産減価償却率">
          <a:extLst>
            <a:ext uri="{FF2B5EF4-FFF2-40B4-BE49-F238E27FC236}">
              <a16:creationId xmlns:a16="http://schemas.microsoft.com/office/drawing/2014/main" id="{47B2A51A-1FBF-4A84-894A-9412F0170AEC}"/>
            </a:ext>
          </a:extLst>
        </xdr:cNvPr>
        <xdr:cNvSpPr txBox="1"/>
      </xdr:nvSpPr>
      <xdr:spPr>
        <a:xfrm>
          <a:off x="3170564" y="135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56441</xdr:rowOff>
    </xdr:from>
    <xdr:ext cx="405111" cy="259045"/>
    <xdr:sp macro="" textlink="">
      <xdr:nvSpPr>
        <xdr:cNvPr id="218" name="n_2mainValue【公営住宅】&#10;有形固定資産減価償却率">
          <a:extLst>
            <a:ext uri="{FF2B5EF4-FFF2-40B4-BE49-F238E27FC236}">
              <a16:creationId xmlns:a16="http://schemas.microsoft.com/office/drawing/2014/main" id="{98B8C0D5-E7C4-42BF-89F5-EA309E8C9792}"/>
            </a:ext>
          </a:extLst>
        </xdr:cNvPr>
        <xdr:cNvSpPr txBox="1"/>
      </xdr:nvSpPr>
      <xdr:spPr>
        <a:xfrm>
          <a:off x="238570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219" name="n_3mainValue【公営住宅】&#10;有形固定資産減価償却率">
          <a:extLst>
            <a:ext uri="{FF2B5EF4-FFF2-40B4-BE49-F238E27FC236}">
              <a16:creationId xmlns:a16="http://schemas.microsoft.com/office/drawing/2014/main" id="{CC6994CA-677B-4DBA-B90B-1C183E764CEC}"/>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142983</xdr:rowOff>
    </xdr:from>
    <xdr:ext cx="405111" cy="259045"/>
    <xdr:sp macro="" textlink="">
      <xdr:nvSpPr>
        <xdr:cNvPr id="220" name="n_4mainValue【公営住宅】&#10;有形固定資産減価償却率">
          <a:extLst>
            <a:ext uri="{FF2B5EF4-FFF2-40B4-BE49-F238E27FC236}">
              <a16:creationId xmlns:a16="http://schemas.microsoft.com/office/drawing/2014/main" id="{D2542AA6-081E-4FF0-95DC-ECCC8E8FF3E0}"/>
            </a:ext>
          </a:extLst>
        </xdr:cNvPr>
        <xdr:cNvSpPr txBox="1"/>
      </xdr:nvSpPr>
      <xdr:spPr>
        <a:xfrm>
          <a:off x="836304"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BCD50CDC-E781-4150-90CF-9D6047EFE50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FAC4E75D-4843-422F-8592-9A5FF93E096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4ED35EEF-504F-443D-B5C3-34E49E546EB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F91D771A-AEDA-45B3-8E37-12AE3B45852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65C788A6-078C-4FE1-B82F-EBF4277E3BC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93B31979-DAC5-4AEF-BA09-B7D8CA2E76C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33D8DC6D-2B1A-4E55-BE50-246AC877E2C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C83AEC78-E171-4744-BB95-992AAD34516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E400826E-78E9-43C4-816F-42B3E56B441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B767C4F-BE8A-4BC2-A646-0E423A62BFB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13B545C2-52F0-4AF8-93C1-24DE605299CA}"/>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5D62FC1B-812C-44E5-BF89-8EE186844914}"/>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E730F516-9F90-4990-9E1D-23DF73EF579B}"/>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34" name="テキスト ボックス 233">
          <a:extLst>
            <a:ext uri="{FF2B5EF4-FFF2-40B4-BE49-F238E27FC236}">
              <a16:creationId xmlns:a16="http://schemas.microsoft.com/office/drawing/2014/main" id="{67FE77E3-7B5F-4CC8-914C-17378342DA17}"/>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719CED21-6320-447D-9EBA-E04CECC21752}"/>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36" name="テキスト ボックス 235">
          <a:extLst>
            <a:ext uri="{FF2B5EF4-FFF2-40B4-BE49-F238E27FC236}">
              <a16:creationId xmlns:a16="http://schemas.microsoft.com/office/drawing/2014/main" id="{449F7CA6-9470-49EF-AA32-7357E2F61F0B}"/>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7792591D-D4B5-4EDA-AAEF-4FE9292C193F}"/>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38" name="テキスト ボックス 237">
          <a:extLst>
            <a:ext uri="{FF2B5EF4-FFF2-40B4-BE49-F238E27FC236}">
              <a16:creationId xmlns:a16="http://schemas.microsoft.com/office/drawing/2014/main" id="{D2EF55E9-0E14-4BC3-BE3D-B766F99DFB0D}"/>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1DEF5A43-7841-4A8A-817D-F929AC67318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0" name="テキスト ボックス 239">
          <a:extLst>
            <a:ext uri="{FF2B5EF4-FFF2-40B4-BE49-F238E27FC236}">
              <a16:creationId xmlns:a16="http://schemas.microsoft.com/office/drawing/2014/main" id="{DAC31A2A-515B-4AFA-8C11-1498731AA992}"/>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公営住宅】&#10;一人当たり面積グラフ枠">
          <a:extLst>
            <a:ext uri="{FF2B5EF4-FFF2-40B4-BE49-F238E27FC236}">
              <a16:creationId xmlns:a16="http://schemas.microsoft.com/office/drawing/2014/main" id="{D4F73B9B-0C5A-42DD-BEB9-52E2F98EE6A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242" name="直線コネクタ 241">
          <a:extLst>
            <a:ext uri="{FF2B5EF4-FFF2-40B4-BE49-F238E27FC236}">
              <a16:creationId xmlns:a16="http://schemas.microsoft.com/office/drawing/2014/main" id="{6A854A0C-7D9E-4B88-B9C2-4FAD2523C7EB}"/>
            </a:ext>
          </a:extLst>
        </xdr:cNvPr>
        <xdr:cNvCxnSpPr/>
      </xdr:nvCxnSpPr>
      <xdr:spPr>
        <a:xfrm flipV="1">
          <a:off x="9219565" y="13144424"/>
          <a:ext cx="0" cy="129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243" name="【公営住宅】&#10;一人当たり面積最小値テキスト">
          <a:extLst>
            <a:ext uri="{FF2B5EF4-FFF2-40B4-BE49-F238E27FC236}">
              <a16:creationId xmlns:a16="http://schemas.microsoft.com/office/drawing/2014/main" id="{3607E3D3-B494-4750-9DAE-3A295D6DF44F}"/>
            </a:ext>
          </a:extLst>
        </xdr:cNvPr>
        <xdr:cNvSpPr txBox="1"/>
      </xdr:nvSpPr>
      <xdr:spPr>
        <a:xfrm>
          <a:off x="9258300" y="1444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244" name="直線コネクタ 243">
          <a:extLst>
            <a:ext uri="{FF2B5EF4-FFF2-40B4-BE49-F238E27FC236}">
              <a16:creationId xmlns:a16="http://schemas.microsoft.com/office/drawing/2014/main" id="{00B71A86-16EC-403E-BCBD-B65A32B7FF4A}"/>
            </a:ext>
          </a:extLst>
        </xdr:cNvPr>
        <xdr:cNvCxnSpPr/>
      </xdr:nvCxnSpPr>
      <xdr:spPr>
        <a:xfrm>
          <a:off x="9154160" y="14439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245" name="【公営住宅】&#10;一人当たり面積最大値テキスト">
          <a:extLst>
            <a:ext uri="{FF2B5EF4-FFF2-40B4-BE49-F238E27FC236}">
              <a16:creationId xmlns:a16="http://schemas.microsoft.com/office/drawing/2014/main" id="{B818BE86-45C5-4B7B-AE48-CD7C9A72E08C}"/>
            </a:ext>
          </a:extLst>
        </xdr:cNvPr>
        <xdr:cNvSpPr txBox="1"/>
      </xdr:nvSpPr>
      <xdr:spPr>
        <a:xfrm>
          <a:off x="9258300" y="129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246" name="直線コネクタ 245">
          <a:extLst>
            <a:ext uri="{FF2B5EF4-FFF2-40B4-BE49-F238E27FC236}">
              <a16:creationId xmlns:a16="http://schemas.microsoft.com/office/drawing/2014/main" id="{A505F924-DEB5-492A-BE44-62E06F4D153C}"/>
            </a:ext>
          </a:extLst>
        </xdr:cNvPr>
        <xdr:cNvCxnSpPr/>
      </xdr:nvCxnSpPr>
      <xdr:spPr>
        <a:xfrm>
          <a:off x="9154160" y="13144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247" name="【公営住宅】&#10;一人当たり面積平均値テキスト">
          <a:extLst>
            <a:ext uri="{FF2B5EF4-FFF2-40B4-BE49-F238E27FC236}">
              <a16:creationId xmlns:a16="http://schemas.microsoft.com/office/drawing/2014/main" id="{215E8CEB-8038-414C-A389-93BA740AC71A}"/>
            </a:ext>
          </a:extLst>
        </xdr:cNvPr>
        <xdr:cNvSpPr txBox="1"/>
      </xdr:nvSpPr>
      <xdr:spPr>
        <a:xfrm>
          <a:off x="9258300" y="14207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248" name="フローチャート: 判断 247">
          <a:extLst>
            <a:ext uri="{FF2B5EF4-FFF2-40B4-BE49-F238E27FC236}">
              <a16:creationId xmlns:a16="http://schemas.microsoft.com/office/drawing/2014/main" id="{DAF1C57A-7F84-4017-9F86-A5A735946BD6}"/>
            </a:ext>
          </a:extLst>
        </xdr:cNvPr>
        <xdr:cNvSpPr/>
      </xdr:nvSpPr>
      <xdr:spPr>
        <a:xfrm>
          <a:off x="9192260" y="142288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249" name="フローチャート: 判断 248">
          <a:extLst>
            <a:ext uri="{FF2B5EF4-FFF2-40B4-BE49-F238E27FC236}">
              <a16:creationId xmlns:a16="http://schemas.microsoft.com/office/drawing/2014/main" id="{53AE7373-C468-49D3-A1D4-F315C8F35632}"/>
            </a:ext>
          </a:extLst>
        </xdr:cNvPr>
        <xdr:cNvSpPr/>
      </xdr:nvSpPr>
      <xdr:spPr>
        <a:xfrm>
          <a:off x="8445500" y="14204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250" name="フローチャート: 判断 249">
          <a:extLst>
            <a:ext uri="{FF2B5EF4-FFF2-40B4-BE49-F238E27FC236}">
              <a16:creationId xmlns:a16="http://schemas.microsoft.com/office/drawing/2014/main" id="{D034F86B-ABC0-44ED-BAEE-BE6B131364DC}"/>
            </a:ext>
          </a:extLst>
        </xdr:cNvPr>
        <xdr:cNvSpPr/>
      </xdr:nvSpPr>
      <xdr:spPr>
        <a:xfrm>
          <a:off x="7670800" y="14215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251" name="フローチャート: 判断 250">
          <a:extLst>
            <a:ext uri="{FF2B5EF4-FFF2-40B4-BE49-F238E27FC236}">
              <a16:creationId xmlns:a16="http://schemas.microsoft.com/office/drawing/2014/main" id="{54CE0495-1D46-4A6F-B92B-44C5CA7C03EC}"/>
            </a:ext>
          </a:extLst>
        </xdr:cNvPr>
        <xdr:cNvSpPr/>
      </xdr:nvSpPr>
      <xdr:spPr>
        <a:xfrm>
          <a:off x="6873240" y="142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252" name="フローチャート: 判断 251">
          <a:extLst>
            <a:ext uri="{FF2B5EF4-FFF2-40B4-BE49-F238E27FC236}">
              <a16:creationId xmlns:a16="http://schemas.microsoft.com/office/drawing/2014/main" id="{80143F05-4BAC-4341-9932-8CB92C4025A4}"/>
            </a:ext>
          </a:extLst>
        </xdr:cNvPr>
        <xdr:cNvSpPr/>
      </xdr:nvSpPr>
      <xdr:spPr>
        <a:xfrm>
          <a:off x="6098540" y="14247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B052523-BC6B-44DB-AFB0-49BB7813739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C117A80-205E-4C6A-A80B-B7435E6E805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1F6C278-D991-44EA-94C9-B88B8971800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331C0EA-A784-4F50-B44B-E1C01619510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90201C5-1C11-4E78-B623-651295FA4EB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9565</xdr:rowOff>
    </xdr:from>
    <xdr:to>
      <xdr:col>55</xdr:col>
      <xdr:colOff>50800</xdr:colOff>
      <xdr:row>84</xdr:row>
      <xdr:rowOff>111165</xdr:rowOff>
    </xdr:to>
    <xdr:sp macro="" textlink="">
      <xdr:nvSpPr>
        <xdr:cNvPr id="258" name="楕円 257">
          <a:extLst>
            <a:ext uri="{FF2B5EF4-FFF2-40B4-BE49-F238E27FC236}">
              <a16:creationId xmlns:a16="http://schemas.microsoft.com/office/drawing/2014/main" id="{70F9B595-817D-4AC1-96A7-4A4EC14F8002}"/>
            </a:ext>
          </a:extLst>
        </xdr:cNvPr>
        <xdr:cNvSpPr/>
      </xdr:nvSpPr>
      <xdr:spPr>
        <a:xfrm>
          <a:off x="9192260" y="14091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32442</xdr:rowOff>
    </xdr:from>
    <xdr:ext cx="469744" cy="259045"/>
    <xdr:sp macro="" textlink="">
      <xdr:nvSpPr>
        <xdr:cNvPr id="259" name="【公営住宅】&#10;一人当たり面積該当値テキスト">
          <a:extLst>
            <a:ext uri="{FF2B5EF4-FFF2-40B4-BE49-F238E27FC236}">
              <a16:creationId xmlns:a16="http://schemas.microsoft.com/office/drawing/2014/main" id="{41EC9FA9-507B-4CA9-B571-372C63D7F6D5}"/>
            </a:ext>
          </a:extLst>
        </xdr:cNvPr>
        <xdr:cNvSpPr txBox="1"/>
      </xdr:nvSpPr>
      <xdr:spPr>
        <a:xfrm>
          <a:off x="9258300" y="139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21498</xdr:rowOff>
    </xdr:from>
    <xdr:to>
      <xdr:col>50</xdr:col>
      <xdr:colOff>165100</xdr:colOff>
      <xdr:row>84</xdr:row>
      <xdr:rowOff>123098</xdr:rowOff>
    </xdr:to>
    <xdr:sp macro="" textlink="">
      <xdr:nvSpPr>
        <xdr:cNvPr id="260" name="楕円 259">
          <a:extLst>
            <a:ext uri="{FF2B5EF4-FFF2-40B4-BE49-F238E27FC236}">
              <a16:creationId xmlns:a16="http://schemas.microsoft.com/office/drawing/2014/main" id="{7634FCE4-589C-4B63-8E5D-39933E75C96A}"/>
            </a:ext>
          </a:extLst>
        </xdr:cNvPr>
        <xdr:cNvSpPr/>
      </xdr:nvSpPr>
      <xdr:spPr>
        <a:xfrm>
          <a:off x="8445500" y="141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60365</xdr:rowOff>
    </xdr:from>
    <xdr:to>
      <xdr:col>55</xdr:col>
      <xdr:colOff>0</xdr:colOff>
      <xdr:row>84</xdr:row>
      <xdr:rowOff>72298</xdr:rowOff>
    </xdr:to>
    <xdr:cxnSp macro="">
      <xdr:nvCxnSpPr>
        <xdr:cNvPr id="261" name="直線コネクタ 260">
          <a:extLst>
            <a:ext uri="{FF2B5EF4-FFF2-40B4-BE49-F238E27FC236}">
              <a16:creationId xmlns:a16="http://schemas.microsoft.com/office/drawing/2014/main" id="{32E41E97-148F-430C-8635-386E67DCE681}"/>
            </a:ext>
          </a:extLst>
        </xdr:cNvPr>
        <xdr:cNvCxnSpPr/>
      </xdr:nvCxnSpPr>
      <xdr:spPr>
        <a:xfrm flipV="1">
          <a:off x="8496300" y="14142125"/>
          <a:ext cx="7239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22459</xdr:rowOff>
    </xdr:from>
    <xdr:to>
      <xdr:col>46</xdr:col>
      <xdr:colOff>38100</xdr:colOff>
      <xdr:row>84</xdr:row>
      <xdr:rowOff>124059</xdr:rowOff>
    </xdr:to>
    <xdr:sp macro="" textlink="">
      <xdr:nvSpPr>
        <xdr:cNvPr id="262" name="楕円 261">
          <a:extLst>
            <a:ext uri="{FF2B5EF4-FFF2-40B4-BE49-F238E27FC236}">
              <a16:creationId xmlns:a16="http://schemas.microsoft.com/office/drawing/2014/main" id="{D55242F6-346F-4A4F-97C9-6AA61F74680D}"/>
            </a:ext>
          </a:extLst>
        </xdr:cNvPr>
        <xdr:cNvSpPr/>
      </xdr:nvSpPr>
      <xdr:spPr>
        <a:xfrm>
          <a:off x="7670800" y="141042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72298</xdr:rowOff>
    </xdr:from>
    <xdr:to>
      <xdr:col>50</xdr:col>
      <xdr:colOff>114300</xdr:colOff>
      <xdr:row>84</xdr:row>
      <xdr:rowOff>73259</xdr:rowOff>
    </xdr:to>
    <xdr:cxnSp macro="">
      <xdr:nvCxnSpPr>
        <xdr:cNvPr id="263" name="直線コネクタ 262">
          <a:extLst>
            <a:ext uri="{FF2B5EF4-FFF2-40B4-BE49-F238E27FC236}">
              <a16:creationId xmlns:a16="http://schemas.microsoft.com/office/drawing/2014/main" id="{A0FF9719-A1B3-4EDB-82D5-E589F2EB28DB}"/>
            </a:ext>
          </a:extLst>
        </xdr:cNvPr>
        <xdr:cNvCxnSpPr/>
      </xdr:nvCxnSpPr>
      <xdr:spPr>
        <a:xfrm flipV="1">
          <a:off x="7713980" y="14154058"/>
          <a:ext cx="78232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20538</xdr:rowOff>
    </xdr:from>
    <xdr:to>
      <xdr:col>41</xdr:col>
      <xdr:colOff>101600</xdr:colOff>
      <xdr:row>84</xdr:row>
      <xdr:rowOff>122138</xdr:rowOff>
    </xdr:to>
    <xdr:sp macro="" textlink="">
      <xdr:nvSpPr>
        <xdr:cNvPr id="264" name="楕円 263">
          <a:extLst>
            <a:ext uri="{FF2B5EF4-FFF2-40B4-BE49-F238E27FC236}">
              <a16:creationId xmlns:a16="http://schemas.microsoft.com/office/drawing/2014/main" id="{3BFDD294-BF01-44A7-848B-B567ACBC1A3D}"/>
            </a:ext>
          </a:extLst>
        </xdr:cNvPr>
        <xdr:cNvSpPr/>
      </xdr:nvSpPr>
      <xdr:spPr>
        <a:xfrm>
          <a:off x="6873240" y="141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71338</xdr:rowOff>
    </xdr:from>
    <xdr:to>
      <xdr:col>45</xdr:col>
      <xdr:colOff>177800</xdr:colOff>
      <xdr:row>84</xdr:row>
      <xdr:rowOff>73259</xdr:rowOff>
    </xdr:to>
    <xdr:cxnSp macro="">
      <xdr:nvCxnSpPr>
        <xdr:cNvPr id="265" name="直線コネクタ 264">
          <a:extLst>
            <a:ext uri="{FF2B5EF4-FFF2-40B4-BE49-F238E27FC236}">
              <a16:creationId xmlns:a16="http://schemas.microsoft.com/office/drawing/2014/main" id="{0EC9788F-B103-4053-AE76-584189E3A64B}"/>
            </a:ext>
          </a:extLst>
        </xdr:cNvPr>
        <xdr:cNvCxnSpPr/>
      </xdr:nvCxnSpPr>
      <xdr:spPr>
        <a:xfrm>
          <a:off x="6924040" y="14153098"/>
          <a:ext cx="78994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14641</xdr:rowOff>
    </xdr:from>
    <xdr:to>
      <xdr:col>36</xdr:col>
      <xdr:colOff>165100</xdr:colOff>
      <xdr:row>84</xdr:row>
      <xdr:rowOff>116241</xdr:rowOff>
    </xdr:to>
    <xdr:sp macro="" textlink="">
      <xdr:nvSpPr>
        <xdr:cNvPr id="266" name="楕円 265">
          <a:extLst>
            <a:ext uri="{FF2B5EF4-FFF2-40B4-BE49-F238E27FC236}">
              <a16:creationId xmlns:a16="http://schemas.microsoft.com/office/drawing/2014/main" id="{B0978457-CE74-4AC9-BABE-79222076C033}"/>
            </a:ext>
          </a:extLst>
        </xdr:cNvPr>
        <xdr:cNvSpPr/>
      </xdr:nvSpPr>
      <xdr:spPr>
        <a:xfrm>
          <a:off x="6098540" y="140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65441</xdr:rowOff>
    </xdr:from>
    <xdr:to>
      <xdr:col>41</xdr:col>
      <xdr:colOff>50800</xdr:colOff>
      <xdr:row>84</xdr:row>
      <xdr:rowOff>71338</xdr:rowOff>
    </xdr:to>
    <xdr:cxnSp macro="">
      <xdr:nvCxnSpPr>
        <xdr:cNvPr id="267" name="直線コネクタ 266">
          <a:extLst>
            <a:ext uri="{FF2B5EF4-FFF2-40B4-BE49-F238E27FC236}">
              <a16:creationId xmlns:a16="http://schemas.microsoft.com/office/drawing/2014/main" id="{B66E2793-9CF9-4BB5-98E5-6F6C62919313}"/>
            </a:ext>
          </a:extLst>
        </xdr:cNvPr>
        <xdr:cNvCxnSpPr/>
      </xdr:nvCxnSpPr>
      <xdr:spPr>
        <a:xfrm>
          <a:off x="6149340" y="14147201"/>
          <a:ext cx="7747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268" name="n_1aveValue【公営住宅】&#10;一人当たり面積">
          <a:extLst>
            <a:ext uri="{FF2B5EF4-FFF2-40B4-BE49-F238E27FC236}">
              <a16:creationId xmlns:a16="http://schemas.microsoft.com/office/drawing/2014/main" id="{47976864-AC92-4A85-BF00-8BE8D562D3B8}"/>
            </a:ext>
          </a:extLst>
        </xdr:cNvPr>
        <xdr:cNvSpPr txBox="1"/>
      </xdr:nvSpPr>
      <xdr:spPr>
        <a:xfrm>
          <a:off x="8271587" y="1429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269" name="n_2aveValue【公営住宅】&#10;一人当たり面積">
          <a:extLst>
            <a:ext uri="{FF2B5EF4-FFF2-40B4-BE49-F238E27FC236}">
              <a16:creationId xmlns:a16="http://schemas.microsoft.com/office/drawing/2014/main" id="{7528846C-C465-4BB7-9A64-8493511ECCDB}"/>
            </a:ext>
          </a:extLst>
        </xdr:cNvPr>
        <xdr:cNvSpPr txBox="1"/>
      </xdr:nvSpPr>
      <xdr:spPr>
        <a:xfrm>
          <a:off x="7509587" y="143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270" name="n_3aveValue【公営住宅】&#10;一人当たり面積">
          <a:extLst>
            <a:ext uri="{FF2B5EF4-FFF2-40B4-BE49-F238E27FC236}">
              <a16:creationId xmlns:a16="http://schemas.microsoft.com/office/drawing/2014/main" id="{8375B4A5-8B51-4EA9-BBB2-5E65520F0EE2}"/>
            </a:ext>
          </a:extLst>
        </xdr:cNvPr>
        <xdr:cNvSpPr txBox="1"/>
      </xdr:nvSpPr>
      <xdr:spPr>
        <a:xfrm>
          <a:off x="6712027" y="1435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271" name="n_4aveValue【公営住宅】&#10;一人当たり面積">
          <a:extLst>
            <a:ext uri="{FF2B5EF4-FFF2-40B4-BE49-F238E27FC236}">
              <a16:creationId xmlns:a16="http://schemas.microsoft.com/office/drawing/2014/main" id="{BA634E3E-D4BB-4AAD-A425-EE49DAAE5A26}"/>
            </a:ext>
          </a:extLst>
        </xdr:cNvPr>
        <xdr:cNvSpPr txBox="1"/>
      </xdr:nvSpPr>
      <xdr:spPr>
        <a:xfrm>
          <a:off x="5937327" y="1433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139625</xdr:rowOff>
    </xdr:from>
    <xdr:ext cx="469744" cy="259045"/>
    <xdr:sp macro="" textlink="">
      <xdr:nvSpPr>
        <xdr:cNvPr id="272" name="n_1mainValue【公営住宅】&#10;一人当たり面積">
          <a:extLst>
            <a:ext uri="{FF2B5EF4-FFF2-40B4-BE49-F238E27FC236}">
              <a16:creationId xmlns:a16="http://schemas.microsoft.com/office/drawing/2014/main" id="{9D37D565-DEC0-4DF8-8D70-3998F147B111}"/>
            </a:ext>
          </a:extLst>
        </xdr:cNvPr>
        <xdr:cNvSpPr txBox="1"/>
      </xdr:nvSpPr>
      <xdr:spPr>
        <a:xfrm>
          <a:off x="8271587" y="1388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140586</xdr:rowOff>
    </xdr:from>
    <xdr:ext cx="469744" cy="259045"/>
    <xdr:sp macro="" textlink="">
      <xdr:nvSpPr>
        <xdr:cNvPr id="273" name="n_2mainValue【公営住宅】&#10;一人当たり面積">
          <a:extLst>
            <a:ext uri="{FF2B5EF4-FFF2-40B4-BE49-F238E27FC236}">
              <a16:creationId xmlns:a16="http://schemas.microsoft.com/office/drawing/2014/main" id="{FB3A74A7-E11D-4CC1-9910-9CD52148A687}"/>
            </a:ext>
          </a:extLst>
        </xdr:cNvPr>
        <xdr:cNvSpPr txBox="1"/>
      </xdr:nvSpPr>
      <xdr:spPr>
        <a:xfrm>
          <a:off x="7509587" y="1388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138665</xdr:rowOff>
    </xdr:from>
    <xdr:ext cx="469744" cy="259045"/>
    <xdr:sp macro="" textlink="">
      <xdr:nvSpPr>
        <xdr:cNvPr id="274" name="n_3mainValue【公営住宅】&#10;一人当たり面積">
          <a:extLst>
            <a:ext uri="{FF2B5EF4-FFF2-40B4-BE49-F238E27FC236}">
              <a16:creationId xmlns:a16="http://schemas.microsoft.com/office/drawing/2014/main" id="{5EB1B387-F481-4262-8BC1-DEF167FD5998}"/>
            </a:ext>
          </a:extLst>
        </xdr:cNvPr>
        <xdr:cNvSpPr txBox="1"/>
      </xdr:nvSpPr>
      <xdr:spPr>
        <a:xfrm>
          <a:off x="6712027" y="138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132768</xdr:rowOff>
    </xdr:from>
    <xdr:ext cx="469744" cy="259045"/>
    <xdr:sp macro="" textlink="">
      <xdr:nvSpPr>
        <xdr:cNvPr id="275" name="n_4mainValue【公営住宅】&#10;一人当たり面積">
          <a:extLst>
            <a:ext uri="{FF2B5EF4-FFF2-40B4-BE49-F238E27FC236}">
              <a16:creationId xmlns:a16="http://schemas.microsoft.com/office/drawing/2014/main" id="{1413E315-2817-4B53-9164-654D5DD93BCE}"/>
            </a:ext>
          </a:extLst>
        </xdr:cNvPr>
        <xdr:cNvSpPr txBox="1"/>
      </xdr:nvSpPr>
      <xdr:spPr>
        <a:xfrm>
          <a:off x="5937327" y="1387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2345DC16-7CE1-4F78-8B17-1342B2D5763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900DA44A-0EF2-4660-A75D-372CE2C29DC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B62E6029-91E4-4C7E-AADB-CE6CAA9E609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CB3CDF29-EBA8-459B-8222-44D679C68ED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11D9C48B-865A-4D1C-AFD7-F957E97B9CC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2F1F383F-1AFB-4408-903C-31E03583DE4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669ED222-F7E3-4682-9CC1-C3F955EFAD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7F143C60-B975-4751-907F-935FFADDEEB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5B30664E-A4AE-4FD5-BC46-58B63218DFF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DA2539E9-986C-4079-B504-9971FCD9C4D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B938F5F7-7DD3-4BB7-B329-1FF1F7427E9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6610D870-DEEA-4AD9-9B6B-E327D3053E3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52A26711-8BCF-4856-AE5B-5D5D41D494A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936E689-C94D-4F4C-994F-17AB5883DE3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5AC3B438-9F65-4F34-9C8E-34304FF93E3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E83BE297-59B4-49EA-80F2-7EF013F2228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C7543628-03E6-4245-8243-89DC07C341E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202DF4B6-88D1-44DB-B11D-B3EF7468DC9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7E83CFC9-78C8-4877-B44E-20F4947FE71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E1806B1C-45F1-4F2C-A109-E4955F24524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760E19E2-BA21-447D-85C9-DEB9D43746A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E4324785-E2E2-4775-83A2-F609DB9C7E7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8DA250BD-6210-4127-91E5-348D7ADA20C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C2393F9A-BCFE-401E-8D04-2BB484E09D45}"/>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2A74A754-0AE5-4276-BA81-04E25E873C8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600F4867-2181-45FD-89AC-0123CCA1426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F4FF06AC-F966-4E3F-9DF2-E1E70678BBE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EDF604A4-3FE8-4528-88F2-0D9DED81CC6D}"/>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16CD31AC-BBBA-49E4-8872-7EB5F55910A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DA0B6406-5846-40D5-9570-BD3516525C7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A89490FA-EC0C-44FB-A5AE-19FB9F54A71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BB0D6E47-7C0D-4E1E-B929-099E144E2BE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0EB1E910-3157-4859-B5E6-316611706E6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FC6358A0-478C-449E-9950-017B36D4E28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9BAD0F05-0FAA-43F8-8328-E5897FFF794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E570F66E-DBD3-4E41-80D4-8CA27543191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2" name="テキスト ボックス 311">
          <a:extLst>
            <a:ext uri="{FF2B5EF4-FFF2-40B4-BE49-F238E27FC236}">
              <a16:creationId xmlns:a16="http://schemas.microsoft.com/office/drawing/2014/main" id="{42CD6859-7923-49DD-B611-6B0F6DDAFF08}"/>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0F5BF12B-47FD-4AAD-B16D-44A60A501BF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a:extLst>
            <a:ext uri="{FF2B5EF4-FFF2-40B4-BE49-F238E27FC236}">
              <a16:creationId xmlns:a16="http://schemas.microsoft.com/office/drawing/2014/main" id="{34E8711D-B4BB-4CB9-B670-0464D496B65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5" name="直線コネクタ 314">
          <a:extLst>
            <a:ext uri="{FF2B5EF4-FFF2-40B4-BE49-F238E27FC236}">
              <a16:creationId xmlns:a16="http://schemas.microsoft.com/office/drawing/2014/main" id="{D84A8655-E150-400C-B8CE-D5BBA43DC181}"/>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6" name="【認定こども園・幼稚園・保育所】&#10;有形固定資産減価償却率最小値テキスト">
          <a:extLst>
            <a:ext uri="{FF2B5EF4-FFF2-40B4-BE49-F238E27FC236}">
              <a16:creationId xmlns:a16="http://schemas.microsoft.com/office/drawing/2014/main" id="{BE6F4AA8-7DDD-4611-8900-275A43E24145}"/>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7" name="直線コネクタ 316">
          <a:extLst>
            <a:ext uri="{FF2B5EF4-FFF2-40B4-BE49-F238E27FC236}">
              <a16:creationId xmlns:a16="http://schemas.microsoft.com/office/drawing/2014/main" id="{6DBC2141-C1B1-4642-81F8-B2DA537FB61C}"/>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18" name="【認定こども園・幼稚園・保育所】&#10;有形固定資産減価償却率最大値テキスト">
          <a:extLst>
            <a:ext uri="{FF2B5EF4-FFF2-40B4-BE49-F238E27FC236}">
              <a16:creationId xmlns:a16="http://schemas.microsoft.com/office/drawing/2014/main" id="{4A89CC88-C1D2-4A1F-89A8-1D3F73CF07F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19" name="直線コネクタ 318">
          <a:extLst>
            <a:ext uri="{FF2B5EF4-FFF2-40B4-BE49-F238E27FC236}">
              <a16:creationId xmlns:a16="http://schemas.microsoft.com/office/drawing/2014/main" id="{9D404B06-270D-4AF6-B054-A764C4480542}"/>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320" name="【認定こども園・幼稚園・保育所】&#10;有形固定資産減価償却率平均値テキスト">
          <a:extLst>
            <a:ext uri="{FF2B5EF4-FFF2-40B4-BE49-F238E27FC236}">
              <a16:creationId xmlns:a16="http://schemas.microsoft.com/office/drawing/2014/main" id="{7BC8499A-2882-45BF-A1B0-E21291735D1C}"/>
            </a:ext>
          </a:extLst>
        </xdr:cNvPr>
        <xdr:cNvSpPr txBox="1"/>
      </xdr:nvSpPr>
      <xdr:spPr>
        <a:xfrm>
          <a:off x="14414500" y="5971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21" name="フローチャート: 判断 320">
          <a:extLst>
            <a:ext uri="{FF2B5EF4-FFF2-40B4-BE49-F238E27FC236}">
              <a16:creationId xmlns:a16="http://schemas.microsoft.com/office/drawing/2014/main" id="{A40968F1-D542-4A70-AD69-3835046BBD99}"/>
            </a:ext>
          </a:extLst>
        </xdr:cNvPr>
        <xdr:cNvSpPr/>
      </xdr:nvSpPr>
      <xdr:spPr>
        <a:xfrm>
          <a:off x="14325600" y="6116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22" name="フローチャート: 判断 321">
          <a:extLst>
            <a:ext uri="{FF2B5EF4-FFF2-40B4-BE49-F238E27FC236}">
              <a16:creationId xmlns:a16="http://schemas.microsoft.com/office/drawing/2014/main" id="{60262E33-66C5-46DD-B482-6625F3FC24C9}"/>
            </a:ext>
          </a:extLst>
        </xdr:cNvPr>
        <xdr:cNvSpPr/>
      </xdr:nvSpPr>
      <xdr:spPr>
        <a:xfrm>
          <a:off x="135788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23" name="フローチャート: 判断 322">
          <a:extLst>
            <a:ext uri="{FF2B5EF4-FFF2-40B4-BE49-F238E27FC236}">
              <a16:creationId xmlns:a16="http://schemas.microsoft.com/office/drawing/2014/main" id="{0BEC154D-ED5D-4689-B5E6-D3FB7187655F}"/>
            </a:ext>
          </a:extLst>
        </xdr:cNvPr>
        <xdr:cNvSpPr/>
      </xdr:nvSpPr>
      <xdr:spPr>
        <a:xfrm>
          <a:off x="1280414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324" name="フローチャート: 判断 323">
          <a:extLst>
            <a:ext uri="{FF2B5EF4-FFF2-40B4-BE49-F238E27FC236}">
              <a16:creationId xmlns:a16="http://schemas.microsoft.com/office/drawing/2014/main" id="{D8DF591B-3047-465A-B50B-64AFE4F5EB75}"/>
            </a:ext>
          </a:extLst>
        </xdr:cNvPr>
        <xdr:cNvSpPr/>
      </xdr:nvSpPr>
      <xdr:spPr>
        <a:xfrm>
          <a:off x="12029440" y="6203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25" name="フローチャート: 判断 324">
          <a:extLst>
            <a:ext uri="{FF2B5EF4-FFF2-40B4-BE49-F238E27FC236}">
              <a16:creationId xmlns:a16="http://schemas.microsoft.com/office/drawing/2014/main" id="{5F67004B-F4DE-4E60-8B3A-56DE0262B3D0}"/>
            </a:ext>
          </a:extLst>
        </xdr:cNvPr>
        <xdr:cNvSpPr/>
      </xdr:nvSpPr>
      <xdr:spPr>
        <a:xfrm>
          <a:off x="1123188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22D8BCB-5FBC-43C5-8854-E5EF36E9DDD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E93C79D-20E0-4806-A94B-15181E9939A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CA9A4D9D-88E1-4791-A3DD-776C1F7A193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93E58E79-CD69-47F7-8473-28349606782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FB9F0C4-3234-4239-9968-97661906B7C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133350</xdr:rowOff>
    </xdr:from>
    <xdr:to>
      <xdr:col>85</xdr:col>
      <xdr:colOff>177800</xdr:colOff>
      <xdr:row>37</xdr:row>
      <xdr:rowOff>63500</xdr:rowOff>
    </xdr:to>
    <xdr:sp macro="" textlink="">
      <xdr:nvSpPr>
        <xdr:cNvPr id="331" name="楕円 330">
          <a:extLst>
            <a:ext uri="{FF2B5EF4-FFF2-40B4-BE49-F238E27FC236}">
              <a16:creationId xmlns:a16="http://schemas.microsoft.com/office/drawing/2014/main" id="{0DE077F9-DB60-48FD-9A8B-1A8FCDC50F2E}"/>
            </a:ext>
          </a:extLst>
        </xdr:cNvPr>
        <xdr:cNvSpPr/>
      </xdr:nvSpPr>
      <xdr:spPr>
        <a:xfrm>
          <a:off x="14325600" y="6168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111777</xdr:rowOff>
    </xdr:from>
    <xdr:ext cx="405111" cy="259045"/>
    <xdr:sp macro="" textlink="">
      <xdr:nvSpPr>
        <xdr:cNvPr id="332" name="【認定こども園・幼稚園・保育所】&#10;有形固定資産減価償却率該当値テキスト">
          <a:extLst>
            <a:ext uri="{FF2B5EF4-FFF2-40B4-BE49-F238E27FC236}">
              <a16:creationId xmlns:a16="http://schemas.microsoft.com/office/drawing/2014/main" id="{C20CE6E6-9FAC-49F3-ACF6-8B80D6CC3851}"/>
            </a:ext>
          </a:extLst>
        </xdr:cNvPr>
        <xdr:cNvSpPr txBox="1"/>
      </xdr:nvSpPr>
      <xdr:spPr>
        <a:xfrm>
          <a:off x="14414500" y="614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106680</xdr:rowOff>
    </xdr:from>
    <xdr:to>
      <xdr:col>81</xdr:col>
      <xdr:colOff>101600</xdr:colOff>
      <xdr:row>37</xdr:row>
      <xdr:rowOff>36830</xdr:rowOff>
    </xdr:to>
    <xdr:sp macro="" textlink="">
      <xdr:nvSpPr>
        <xdr:cNvPr id="333" name="楕円 332">
          <a:extLst>
            <a:ext uri="{FF2B5EF4-FFF2-40B4-BE49-F238E27FC236}">
              <a16:creationId xmlns:a16="http://schemas.microsoft.com/office/drawing/2014/main" id="{31592A5D-E060-4552-807C-55000046EB91}"/>
            </a:ext>
          </a:extLst>
        </xdr:cNvPr>
        <xdr:cNvSpPr/>
      </xdr:nvSpPr>
      <xdr:spPr>
        <a:xfrm>
          <a:off x="13578840" y="6141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157480</xdr:rowOff>
    </xdr:from>
    <xdr:to>
      <xdr:col>85</xdr:col>
      <xdr:colOff>127000</xdr:colOff>
      <xdr:row>37</xdr:row>
      <xdr:rowOff>12700</xdr:rowOff>
    </xdr:to>
    <xdr:cxnSp macro="">
      <xdr:nvCxnSpPr>
        <xdr:cNvPr id="334" name="直線コネクタ 333">
          <a:extLst>
            <a:ext uri="{FF2B5EF4-FFF2-40B4-BE49-F238E27FC236}">
              <a16:creationId xmlns:a16="http://schemas.microsoft.com/office/drawing/2014/main" id="{9BFB6212-44F0-4FA2-B861-F40D38771362}"/>
            </a:ext>
          </a:extLst>
        </xdr:cNvPr>
        <xdr:cNvCxnSpPr/>
      </xdr:nvCxnSpPr>
      <xdr:spPr>
        <a:xfrm>
          <a:off x="13629640" y="619252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335" name="楕円 334">
          <a:extLst>
            <a:ext uri="{FF2B5EF4-FFF2-40B4-BE49-F238E27FC236}">
              <a16:creationId xmlns:a16="http://schemas.microsoft.com/office/drawing/2014/main" id="{D48FE3A1-A58C-481B-A685-B310BA7CB264}"/>
            </a:ext>
          </a:extLst>
        </xdr:cNvPr>
        <xdr:cNvSpPr/>
      </xdr:nvSpPr>
      <xdr:spPr>
        <a:xfrm>
          <a:off x="12804140" y="611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36</xdr:row>
      <xdr:rowOff>157480</xdr:rowOff>
    </xdr:to>
    <xdr:cxnSp macro="">
      <xdr:nvCxnSpPr>
        <xdr:cNvPr id="336" name="直線コネクタ 335">
          <a:extLst>
            <a:ext uri="{FF2B5EF4-FFF2-40B4-BE49-F238E27FC236}">
              <a16:creationId xmlns:a16="http://schemas.microsoft.com/office/drawing/2014/main" id="{0DE862C2-45EF-44D9-965E-69376771D0D6}"/>
            </a:ext>
          </a:extLst>
        </xdr:cNvPr>
        <xdr:cNvCxnSpPr/>
      </xdr:nvCxnSpPr>
      <xdr:spPr>
        <a:xfrm>
          <a:off x="12854940" y="6164580"/>
          <a:ext cx="7747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50800</xdr:rowOff>
    </xdr:from>
    <xdr:to>
      <xdr:col>72</xdr:col>
      <xdr:colOff>38100</xdr:colOff>
      <xdr:row>36</xdr:row>
      <xdr:rowOff>152400</xdr:rowOff>
    </xdr:to>
    <xdr:sp macro="" textlink="">
      <xdr:nvSpPr>
        <xdr:cNvPr id="337" name="楕円 336">
          <a:extLst>
            <a:ext uri="{FF2B5EF4-FFF2-40B4-BE49-F238E27FC236}">
              <a16:creationId xmlns:a16="http://schemas.microsoft.com/office/drawing/2014/main" id="{1BF6F376-D2FF-4EEA-9B2E-F0D3D3ACCE09}"/>
            </a:ext>
          </a:extLst>
        </xdr:cNvPr>
        <xdr:cNvSpPr/>
      </xdr:nvSpPr>
      <xdr:spPr>
        <a:xfrm>
          <a:off x="12029440" y="6085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101600</xdr:rowOff>
    </xdr:from>
    <xdr:to>
      <xdr:col>76</xdr:col>
      <xdr:colOff>114300</xdr:colOff>
      <xdr:row>36</xdr:row>
      <xdr:rowOff>129540</xdr:rowOff>
    </xdr:to>
    <xdr:cxnSp macro="">
      <xdr:nvCxnSpPr>
        <xdr:cNvPr id="338" name="直線コネクタ 337">
          <a:extLst>
            <a:ext uri="{FF2B5EF4-FFF2-40B4-BE49-F238E27FC236}">
              <a16:creationId xmlns:a16="http://schemas.microsoft.com/office/drawing/2014/main" id="{8072A412-A274-44B2-97FA-E5EB977B6D57}"/>
            </a:ext>
          </a:extLst>
        </xdr:cNvPr>
        <xdr:cNvCxnSpPr/>
      </xdr:nvCxnSpPr>
      <xdr:spPr>
        <a:xfrm>
          <a:off x="12072620" y="6136640"/>
          <a:ext cx="78232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22860</xdr:rowOff>
    </xdr:from>
    <xdr:to>
      <xdr:col>67</xdr:col>
      <xdr:colOff>101600</xdr:colOff>
      <xdr:row>36</xdr:row>
      <xdr:rowOff>124460</xdr:rowOff>
    </xdr:to>
    <xdr:sp macro="" textlink="">
      <xdr:nvSpPr>
        <xdr:cNvPr id="339" name="楕円 338">
          <a:extLst>
            <a:ext uri="{FF2B5EF4-FFF2-40B4-BE49-F238E27FC236}">
              <a16:creationId xmlns:a16="http://schemas.microsoft.com/office/drawing/2014/main" id="{7BE491DE-54A5-4F00-BEA2-189FC975E930}"/>
            </a:ext>
          </a:extLst>
        </xdr:cNvPr>
        <xdr:cNvSpPr/>
      </xdr:nvSpPr>
      <xdr:spPr>
        <a:xfrm>
          <a:off x="1123188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73660</xdr:rowOff>
    </xdr:from>
    <xdr:to>
      <xdr:col>71</xdr:col>
      <xdr:colOff>177800</xdr:colOff>
      <xdr:row>36</xdr:row>
      <xdr:rowOff>101600</xdr:rowOff>
    </xdr:to>
    <xdr:cxnSp macro="">
      <xdr:nvCxnSpPr>
        <xdr:cNvPr id="340" name="直線コネクタ 339">
          <a:extLst>
            <a:ext uri="{FF2B5EF4-FFF2-40B4-BE49-F238E27FC236}">
              <a16:creationId xmlns:a16="http://schemas.microsoft.com/office/drawing/2014/main" id="{5DD0AE1C-0D09-4F44-801C-D1ADDA4A62C3}"/>
            </a:ext>
          </a:extLst>
        </xdr:cNvPr>
        <xdr:cNvCxnSpPr/>
      </xdr:nvCxnSpPr>
      <xdr:spPr>
        <a:xfrm>
          <a:off x="11282680" y="6108700"/>
          <a:ext cx="78994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341" name="n_1aveValue【認定こども園・幼稚園・保育所】&#10;有形固定資産減価償却率">
          <a:extLst>
            <a:ext uri="{FF2B5EF4-FFF2-40B4-BE49-F238E27FC236}">
              <a16:creationId xmlns:a16="http://schemas.microsoft.com/office/drawing/2014/main" id="{62DD739E-EC84-4D9E-9992-FE0946914FEB}"/>
            </a:ext>
          </a:extLst>
        </xdr:cNvPr>
        <xdr:cNvSpPr txBox="1"/>
      </xdr:nvSpPr>
      <xdr:spPr>
        <a:xfrm>
          <a:off x="13437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342" name="n_2aveValue【認定こども園・幼稚園・保育所】&#10;有形固定資産減価償却率">
          <a:extLst>
            <a:ext uri="{FF2B5EF4-FFF2-40B4-BE49-F238E27FC236}">
              <a16:creationId xmlns:a16="http://schemas.microsoft.com/office/drawing/2014/main" id="{2E8E2A66-C1BA-4163-9D4D-FB1129FED860}"/>
            </a:ext>
          </a:extLst>
        </xdr:cNvPr>
        <xdr:cNvSpPr txBox="1"/>
      </xdr:nvSpPr>
      <xdr:spPr>
        <a:xfrm>
          <a:off x="126752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343" name="n_3aveValue【認定こども園・幼稚園・保育所】&#10;有形固定資産減価償却率">
          <a:extLst>
            <a:ext uri="{FF2B5EF4-FFF2-40B4-BE49-F238E27FC236}">
              <a16:creationId xmlns:a16="http://schemas.microsoft.com/office/drawing/2014/main" id="{FB9AAC2B-0587-4D55-A385-E7C599DDF540}"/>
            </a:ext>
          </a:extLst>
        </xdr:cNvPr>
        <xdr:cNvSpPr txBox="1"/>
      </xdr:nvSpPr>
      <xdr:spPr>
        <a:xfrm>
          <a:off x="119005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344" name="n_4aveValue【認定こども園・幼稚園・保育所】&#10;有形固定資産減価償却率">
          <a:extLst>
            <a:ext uri="{FF2B5EF4-FFF2-40B4-BE49-F238E27FC236}">
              <a16:creationId xmlns:a16="http://schemas.microsoft.com/office/drawing/2014/main" id="{AE1FB303-8378-46C2-A6B1-11C1771A95E8}"/>
            </a:ext>
          </a:extLst>
        </xdr:cNvPr>
        <xdr:cNvSpPr txBox="1"/>
      </xdr:nvSpPr>
      <xdr:spPr>
        <a:xfrm>
          <a:off x="1110298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27957</xdr:rowOff>
    </xdr:from>
    <xdr:ext cx="405111" cy="259045"/>
    <xdr:sp macro="" textlink="">
      <xdr:nvSpPr>
        <xdr:cNvPr id="345" name="n_1mainValue【認定こども園・幼稚園・保育所】&#10;有形固定資産減価償却率">
          <a:extLst>
            <a:ext uri="{FF2B5EF4-FFF2-40B4-BE49-F238E27FC236}">
              <a16:creationId xmlns:a16="http://schemas.microsoft.com/office/drawing/2014/main" id="{5F21DD45-3B1E-4D78-ACEE-CBA5EEB61952}"/>
            </a:ext>
          </a:extLst>
        </xdr:cNvPr>
        <xdr:cNvSpPr txBox="1"/>
      </xdr:nvSpPr>
      <xdr:spPr>
        <a:xfrm>
          <a:off x="13437244" y="6230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xdr:rowOff>
    </xdr:from>
    <xdr:ext cx="405111" cy="259045"/>
    <xdr:sp macro="" textlink="">
      <xdr:nvSpPr>
        <xdr:cNvPr id="346" name="n_2mainValue【認定こども園・幼稚園・保育所】&#10;有形固定資産減価償却率">
          <a:extLst>
            <a:ext uri="{FF2B5EF4-FFF2-40B4-BE49-F238E27FC236}">
              <a16:creationId xmlns:a16="http://schemas.microsoft.com/office/drawing/2014/main" id="{7701B19B-9E5B-4EB3-868C-74F5074B28B8}"/>
            </a:ext>
          </a:extLst>
        </xdr:cNvPr>
        <xdr:cNvSpPr txBox="1"/>
      </xdr:nvSpPr>
      <xdr:spPr>
        <a:xfrm>
          <a:off x="126752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168927</xdr:rowOff>
    </xdr:from>
    <xdr:ext cx="405111" cy="259045"/>
    <xdr:sp macro="" textlink="">
      <xdr:nvSpPr>
        <xdr:cNvPr id="347" name="n_3mainValue【認定こども園・幼稚園・保育所】&#10;有形固定資産減価償却率">
          <a:extLst>
            <a:ext uri="{FF2B5EF4-FFF2-40B4-BE49-F238E27FC236}">
              <a16:creationId xmlns:a16="http://schemas.microsoft.com/office/drawing/2014/main" id="{6B093727-5EAD-4339-936D-89C377D145E0}"/>
            </a:ext>
          </a:extLst>
        </xdr:cNvPr>
        <xdr:cNvSpPr txBox="1"/>
      </xdr:nvSpPr>
      <xdr:spPr>
        <a:xfrm>
          <a:off x="1190054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140987</xdr:rowOff>
    </xdr:from>
    <xdr:ext cx="405111" cy="259045"/>
    <xdr:sp macro="" textlink="">
      <xdr:nvSpPr>
        <xdr:cNvPr id="348" name="n_4mainValue【認定こども園・幼稚園・保育所】&#10;有形固定資産減価償却率">
          <a:extLst>
            <a:ext uri="{FF2B5EF4-FFF2-40B4-BE49-F238E27FC236}">
              <a16:creationId xmlns:a16="http://schemas.microsoft.com/office/drawing/2014/main" id="{9AB1A53A-B451-4668-8EBC-64AB732A772D}"/>
            </a:ext>
          </a:extLst>
        </xdr:cNvPr>
        <xdr:cNvSpPr txBox="1"/>
      </xdr:nvSpPr>
      <xdr:spPr>
        <a:xfrm>
          <a:off x="11102984"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7ECA3DF6-E753-492F-B143-E2141ECD299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DCA89EF4-53E0-4B24-8B8C-EF8AA074337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AE21DBF8-8BE5-45EC-9D84-5361702808F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FC0FF509-9EF9-4E0B-9FDD-9A0FE75AD83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2E41E6C8-0B17-44A3-9E46-E524E3F822B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223DBCBF-715B-4552-A884-46F728BEE99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CFEA8D5A-E5F5-423F-8C13-7C5C4ED5A0A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D19D72B0-428B-4CF8-A386-1AD98D43AE2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06762AF5-3CB5-4D0B-B911-919B6442831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979DC5D5-D0D8-4DB6-9D4C-7C938BF1279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8E2A0B33-CC8D-49A9-A56D-1E759DA945D4}"/>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0" name="テキスト ボックス 359">
          <a:extLst>
            <a:ext uri="{FF2B5EF4-FFF2-40B4-BE49-F238E27FC236}">
              <a16:creationId xmlns:a16="http://schemas.microsoft.com/office/drawing/2014/main" id="{09C663C2-A2D1-460D-B6A0-129E24B62C0D}"/>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4ED62150-A61E-4E37-820C-9A2038B1D53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2" name="テキスト ボックス 361">
          <a:extLst>
            <a:ext uri="{FF2B5EF4-FFF2-40B4-BE49-F238E27FC236}">
              <a16:creationId xmlns:a16="http://schemas.microsoft.com/office/drawing/2014/main" id="{D1A43291-2ABD-46E3-85CB-B5B1C39ABD4E}"/>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94132382-34C1-4875-8B92-FFC4D227396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4" name="テキスト ボックス 363">
          <a:extLst>
            <a:ext uri="{FF2B5EF4-FFF2-40B4-BE49-F238E27FC236}">
              <a16:creationId xmlns:a16="http://schemas.microsoft.com/office/drawing/2014/main" id="{19097039-C6A8-44EA-87A2-73AEBC5C4BB3}"/>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C0F7844C-010B-4B59-BA43-1E6930E55F2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6" name="テキスト ボックス 365">
          <a:extLst>
            <a:ext uri="{FF2B5EF4-FFF2-40B4-BE49-F238E27FC236}">
              <a16:creationId xmlns:a16="http://schemas.microsoft.com/office/drawing/2014/main" id="{D415C495-3233-407F-89C8-69BC881B0E16}"/>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2FD93D5E-9A7A-491D-8083-9717C234C1EC}"/>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8" name="テキスト ボックス 367">
          <a:extLst>
            <a:ext uri="{FF2B5EF4-FFF2-40B4-BE49-F238E27FC236}">
              <a16:creationId xmlns:a16="http://schemas.microsoft.com/office/drawing/2014/main" id="{4240C9E2-1750-4A20-A09F-F6C0E49CA674}"/>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B92969DD-1211-476B-9625-6C3C597AD83F}"/>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FBE34A83-2CBE-4A6D-BF44-22DB26291613}"/>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5BB7650E-3F55-438E-B1B2-B71148C4802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A59BC387-EABE-41CD-99E2-64EB310CAF4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C663E726-C442-4376-BE5B-A5A7885A049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374" name="直線コネクタ 373">
          <a:extLst>
            <a:ext uri="{FF2B5EF4-FFF2-40B4-BE49-F238E27FC236}">
              <a16:creationId xmlns:a16="http://schemas.microsoft.com/office/drawing/2014/main" id="{FDBBAA6D-5CC5-4A47-A312-B9DFEAA0F85B}"/>
            </a:ext>
          </a:extLst>
        </xdr:cNvPr>
        <xdr:cNvCxnSpPr/>
      </xdr:nvCxnSpPr>
      <xdr:spPr>
        <a:xfrm flipV="1">
          <a:off x="19509104" y="56045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82A78FB1-0563-4844-90FD-BA16C77B4073}"/>
            </a:ext>
          </a:extLst>
        </xdr:cNvPr>
        <xdr:cNvSpPr txBox="1"/>
      </xdr:nvSpPr>
      <xdr:spPr>
        <a:xfrm>
          <a:off x="1954784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376" name="直線コネクタ 375">
          <a:extLst>
            <a:ext uri="{FF2B5EF4-FFF2-40B4-BE49-F238E27FC236}">
              <a16:creationId xmlns:a16="http://schemas.microsoft.com/office/drawing/2014/main" id="{4B2EAF73-9667-4208-BACD-C530214CDEAC}"/>
            </a:ext>
          </a:extLst>
        </xdr:cNvPr>
        <xdr:cNvCxnSpPr/>
      </xdr:nvCxnSpPr>
      <xdr:spPr>
        <a:xfrm>
          <a:off x="1944370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76CF69DB-6AB5-4CE3-9DF9-AA602E4C65B6}"/>
            </a:ext>
          </a:extLst>
        </xdr:cNvPr>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378" name="直線コネクタ 377">
          <a:extLst>
            <a:ext uri="{FF2B5EF4-FFF2-40B4-BE49-F238E27FC236}">
              <a16:creationId xmlns:a16="http://schemas.microsoft.com/office/drawing/2014/main" id="{5E4832EF-3A0E-471F-A1C7-B25E7B4E5058}"/>
            </a:ext>
          </a:extLst>
        </xdr:cNvPr>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58C655A0-F1C7-4631-BCD9-4FB95BF7EC38}"/>
            </a:ext>
          </a:extLst>
        </xdr:cNvPr>
        <xdr:cNvSpPr txBox="1"/>
      </xdr:nvSpPr>
      <xdr:spPr>
        <a:xfrm>
          <a:off x="19547840" y="662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380" name="フローチャート: 判断 379">
          <a:extLst>
            <a:ext uri="{FF2B5EF4-FFF2-40B4-BE49-F238E27FC236}">
              <a16:creationId xmlns:a16="http://schemas.microsoft.com/office/drawing/2014/main" id="{54DB08B2-F4C9-442D-9840-1C0A46455A57}"/>
            </a:ext>
          </a:extLst>
        </xdr:cNvPr>
        <xdr:cNvSpPr/>
      </xdr:nvSpPr>
      <xdr:spPr>
        <a:xfrm>
          <a:off x="19458940" y="6647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381" name="フローチャート: 判断 380">
          <a:extLst>
            <a:ext uri="{FF2B5EF4-FFF2-40B4-BE49-F238E27FC236}">
              <a16:creationId xmlns:a16="http://schemas.microsoft.com/office/drawing/2014/main" id="{CC2AF6F3-ED9E-4474-BB9D-A848317A760B}"/>
            </a:ext>
          </a:extLst>
        </xdr:cNvPr>
        <xdr:cNvSpPr/>
      </xdr:nvSpPr>
      <xdr:spPr>
        <a:xfrm>
          <a:off x="18735040" y="6619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382" name="フローチャート: 判断 381">
          <a:extLst>
            <a:ext uri="{FF2B5EF4-FFF2-40B4-BE49-F238E27FC236}">
              <a16:creationId xmlns:a16="http://schemas.microsoft.com/office/drawing/2014/main" id="{61CE49A6-4F87-4E92-903C-E5FA3615CD81}"/>
            </a:ext>
          </a:extLst>
        </xdr:cNvPr>
        <xdr:cNvSpPr/>
      </xdr:nvSpPr>
      <xdr:spPr>
        <a:xfrm>
          <a:off x="179374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383" name="フローチャート: 判断 382">
          <a:extLst>
            <a:ext uri="{FF2B5EF4-FFF2-40B4-BE49-F238E27FC236}">
              <a16:creationId xmlns:a16="http://schemas.microsoft.com/office/drawing/2014/main" id="{7D5F8B33-EEAE-457D-BDFB-4277472959B6}"/>
            </a:ext>
          </a:extLst>
        </xdr:cNvPr>
        <xdr:cNvSpPr/>
      </xdr:nvSpPr>
      <xdr:spPr>
        <a:xfrm>
          <a:off x="17162780" y="6648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384" name="フローチャート: 判断 383">
          <a:extLst>
            <a:ext uri="{FF2B5EF4-FFF2-40B4-BE49-F238E27FC236}">
              <a16:creationId xmlns:a16="http://schemas.microsoft.com/office/drawing/2014/main" id="{3860784F-AD6B-4FDB-A698-9051F28E9E4F}"/>
            </a:ext>
          </a:extLst>
        </xdr:cNvPr>
        <xdr:cNvSpPr/>
      </xdr:nvSpPr>
      <xdr:spPr>
        <a:xfrm>
          <a:off x="16388080" y="6650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4782B29A-9EE9-41C6-8BD1-92E281C1296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55062E9-D4E0-48D0-A593-634080FFA65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E2611913-8E09-4BEB-83E9-A9E57AC861B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5DEAA9C7-8C1A-4976-A332-E1FCFF3A23E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68B2AB1-95E2-40F6-968F-18C6A38322E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29754</xdr:rowOff>
    </xdr:from>
    <xdr:to>
      <xdr:col>116</xdr:col>
      <xdr:colOff>114300</xdr:colOff>
      <xdr:row>34</xdr:row>
      <xdr:rowOff>131354</xdr:rowOff>
    </xdr:to>
    <xdr:sp macro="" textlink="">
      <xdr:nvSpPr>
        <xdr:cNvPr id="390" name="楕円 389">
          <a:extLst>
            <a:ext uri="{FF2B5EF4-FFF2-40B4-BE49-F238E27FC236}">
              <a16:creationId xmlns:a16="http://schemas.microsoft.com/office/drawing/2014/main" id="{E496CD73-60AD-4ACB-9F38-AC10A98C704D}"/>
            </a:ext>
          </a:extLst>
        </xdr:cNvPr>
        <xdr:cNvSpPr/>
      </xdr:nvSpPr>
      <xdr:spPr>
        <a:xfrm>
          <a:off x="19458940" y="57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52631</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E4C9332D-EFD8-42AC-993B-1F9E5090D57A}"/>
            </a:ext>
          </a:extLst>
        </xdr:cNvPr>
        <xdr:cNvSpPr txBox="1"/>
      </xdr:nvSpPr>
      <xdr:spPr>
        <a:xfrm>
          <a:off x="19547840" y="55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80917</xdr:rowOff>
    </xdr:from>
    <xdr:to>
      <xdr:col>112</xdr:col>
      <xdr:colOff>38100</xdr:colOff>
      <xdr:row>35</xdr:row>
      <xdr:rowOff>11067</xdr:rowOff>
    </xdr:to>
    <xdr:sp macro="" textlink="">
      <xdr:nvSpPr>
        <xdr:cNvPr id="392" name="楕円 391">
          <a:extLst>
            <a:ext uri="{FF2B5EF4-FFF2-40B4-BE49-F238E27FC236}">
              <a16:creationId xmlns:a16="http://schemas.microsoft.com/office/drawing/2014/main" id="{1705FEB0-B551-4826-981D-A61C00A9DDD5}"/>
            </a:ext>
          </a:extLst>
        </xdr:cNvPr>
        <xdr:cNvSpPr/>
      </xdr:nvSpPr>
      <xdr:spPr>
        <a:xfrm>
          <a:off x="18735040" y="57806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80554</xdr:rowOff>
    </xdr:from>
    <xdr:to>
      <xdr:col>116</xdr:col>
      <xdr:colOff>63500</xdr:colOff>
      <xdr:row>34</xdr:row>
      <xdr:rowOff>131717</xdr:rowOff>
    </xdr:to>
    <xdr:cxnSp macro="">
      <xdr:nvCxnSpPr>
        <xdr:cNvPr id="393" name="直線コネクタ 392">
          <a:extLst>
            <a:ext uri="{FF2B5EF4-FFF2-40B4-BE49-F238E27FC236}">
              <a16:creationId xmlns:a16="http://schemas.microsoft.com/office/drawing/2014/main" id="{F4B842FC-4C45-4644-9188-29E42649B07F}"/>
            </a:ext>
          </a:extLst>
        </xdr:cNvPr>
        <xdr:cNvCxnSpPr/>
      </xdr:nvCxnSpPr>
      <xdr:spPr>
        <a:xfrm flipV="1">
          <a:off x="18778220" y="5780314"/>
          <a:ext cx="73152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85272</xdr:rowOff>
    </xdr:from>
    <xdr:to>
      <xdr:col>107</xdr:col>
      <xdr:colOff>101600</xdr:colOff>
      <xdr:row>35</xdr:row>
      <xdr:rowOff>15422</xdr:rowOff>
    </xdr:to>
    <xdr:sp macro="" textlink="">
      <xdr:nvSpPr>
        <xdr:cNvPr id="394" name="楕円 393">
          <a:extLst>
            <a:ext uri="{FF2B5EF4-FFF2-40B4-BE49-F238E27FC236}">
              <a16:creationId xmlns:a16="http://schemas.microsoft.com/office/drawing/2014/main" id="{5CCB2101-EAD5-4808-9404-6206C43BBBC4}"/>
            </a:ext>
          </a:extLst>
        </xdr:cNvPr>
        <xdr:cNvSpPr/>
      </xdr:nvSpPr>
      <xdr:spPr>
        <a:xfrm>
          <a:off x="17937480" y="5785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131717</xdr:rowOff>
    </xdr:from>
    <xdr:to>
      <xdr:col>111</xdr:col>
      <xdr:colOff>177800</xdr:colOff>
      <xdr:row>34</xdr:row>
      <xdr:rowOff>136072</xdr:rowOff>
    </xdr:to>
    <xdr:cxnSp macro="">
      <xdr:nvCxnSpPr>
        <xdr:cNvPr id="395" name="直線コネクタ 394">
          <a:extLst>
            <a:ext uri="{FF2B5EF4-FFF2-40B4-BE49-F238E27FC236}">
              <a16:creationId xmlns:a16="http://schemas.microsoft.com/office/drawing/2014/main" id="{0807ADC1-E04E-4DD0-AF48-2EBEB6B6878B}"/>
            </a:ext>
          </a:extLst>
        </xdr:cNvPr>
        <xdr:cNvCxnSpPr/>
      </xdr:nvCxnSpPr>
      <xdr:spPr>
        <a:xfrm flipV="1">
          <a:off x="17988280" y="5831477"/>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77651</xdr:rowOff>
    </xdr:from>
    <xdr:to>
      <xdr:col>102</xdr:col>
      <xdr:colOff>165100</xdr:colOff>
      <xdr:row>35</xdr:row>
      <xdr:rowOff>7801</xdr:rowOff>
    </xdr:to>
    <xdr:sp macro="" textlink="">
      <xdr:nvSpPr>
        <xdr:cNvPr id="396" name="楕円 395">
          <a:extLst>
            <a:ext uri="{FF2B5EF4-FFF2-40B4-BE49-F238E27FC236}">
              <a16:creationId xmlns:a16="http://schemas.microsoft.com/office/drawing/2014/main" id="{CADDD924-5D63-48CA-B19E-E62471CAE8D6}"/>
            </a:ext>
          </a:extLst>
        </xdr:cNvPr>
        <xdr:cNvSpPr/>
      </xdr:nvSpPr>
      <xdr:spPr>
        <a:xfrm>
          <a:off x="17162780" y="577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128451</xdr:rowOff>
    </xdr:from>
    <xdr:to>
      <xdr:col>107</xdr:col>
      <xdr:colOff>50800</xdr:colOff>
      <xdr:row>34</xdr:row>
      <xdr:rowOff>136072</xdr:rowOff>
    </xdr:to>
    <xdr:cxnSp macro="">
      <xdr:nvCxnSpPr>
        <xdr:cNvPr id="397" name="直線コネクタ 396">
          <a:extLst>
            <a:ext uri="{FF2B5EF4-FFF2-40B4-BE49-F238E27FC236}">
              <a16:creationId xmlns:a16="http://schemas.microsoft.com/office/drawing/2014/main" id="{313CD126-3714-4E09-99E9-C81ADB0CD9CA}"/>
            </a:ext>
          </a:extLst>
        </xdr:cNvPr>
        <xdr:cNvCxnSpPr/>
      </xdr:nvCxnSpPr>
      <xdr:spPr>
        <a:xfrm>
          <a:off x="17213580" y="5828211"/>
          <a:ext cx="7747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51526</xdr:rowOff>
    </xdr:from>
    <xdr:to>
      <xdr:col>98</xdr:col>
      <xdr:colOff>38100</xdr:colOff>
      <xdr:row>34</xdr:row>
      <xdr:rowOff>153126</xdr:rowOff>
    </xdr:to>
    <xdr:sp macro="" textlink="">
      <xdr:nvSpPr>
        <xdr:cNvPr id="398" name="楕円 397">
          <a:extLst>
            <a:ext uri="{FF2B5EF4-FFF2-40B4-BE49-F238E27FC236}">
              <a16:creationId xmlns:a16="http://schemas.microsoft.com/office/drawing/2014/main" id="{C3E56A33-3E65-40B5-A564-99687A2C901D}"/>
            </a:ext>
          </a:extLst>
        </xdr:cNvPr>
        <xdr:cNvSpPr/>
      </xdr:nvSpPr>
      <xdr:spPr>
        <a:xfrm>
          <a:off x="16388080" y="5751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102326</xdr:rowOff>
    </xdr:from>
    <xdr:to>
      <xdr:col>102</xdr:col>
      <xdr:colOff>114300</xdr:colOff>
      <xdr:row>34</xdr:row>
      <xdr:rowOff>128451</xdr:rowOff>
    </xdr:to>
    <xdr:cxnSp macro="">
      <xdr:nvCxnSpPr>
        <xdr:cNvPr id="399" name="直線コネクタ 398">
          <a:extLst>
            <a:ext uri="{FF2B5EF4-FFF2-40B4-BE49-F238E27FC236}">
              <a16:creationId xmlns:a16="http://schemas.microsoft.com/office/drawing/2014/main" id="{AA917FF1-A2E3-4999-808C-EA45762C9067}"/>
            </a:ext>
          </a:extLst>
        </xdr:cNvPr>
        <xdr:cNvCxnSpPr/>
      </xdr:nvCxnSpPr>
      <xdr:spPr>
        <a:xfrm>
          <a:off x="16431260" y="5802086"/>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814CB72B-0F3F-48C0-BF20-16D1AAF31E48}"/>
            </a:ext>
          </a:extLst>
        </xdr:cNvPr>
        <xdr:cNvSpPr txBox="1"/>
      </xdr:nvSpPr>
      <xdr:spPr>
        <a:xfrm>
          <a:off x="185611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3222F6EA-C34B-4D34-AAFA-12B86F284DBE}"/>
            </a:ext>
          </a:extLst>
        </xdr:cNvPr>
        <xdr:cNvSpPr txBox="1"/>
      </xdr:nvSpPr>
      <xdr:spPr>
        <a:xfrm>
          <a:off x="1777626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84D48067-4274-46F5-A85F-D7AC672CE999}"/>
            </a:ext>
          </a:extLst>
        </xdr:cNvPr>
        <xdr:cNvSpPr txBox="1"/>
      </xdr:nvSpPr>
      <xdr:spPr>
        <a:xfrm>
          <a:off x="170015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78E0A3F7-9540-4E1F-8B31-05CFB09CE1A1}"/>
            </a:ext>
          </a:extLst>
        </xdr:cNvPr>
        <xdr:cNvSpPr txBox="1"/>
      </xdr:nvSpPr>
      <xdr:spPr>
        <a:xfrm>
          <a:off x="1622686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27594</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E71731D7-B089-4F29-B49A-375FC41A923A}"/>
            </a:ext>
          </a:extLst>
        </xdr:cNvPr>
        <xdr:cNvSpPr txBox="1"/>
      </xdr:nvSpPr>
      <xdr:spPr>
        <a:xfrm>
          <a:off x="18561127" y="555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31949</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A61FC57A-C115-4691-BAB4-0E677041A841}"/>
            </a:ext>
          </a:extLst>
        </xdr:cNvPr>
        <xdr:cNvSpPr txBox="1"/>
      </xdr:nvSpPr>
      <xdr:spPr>
        <a:xfrm>
          <a:off x="17776267" y="55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24328</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3FB9C3F4-BB92-4CE2-9FFE-D1AD6EA9A770}"/>
            </a:ext>
          </a:extLst>
        </xdr:cNvPr>
        <xdr:cNvSpPr txBox="1"/>
      </xdr:nvSpPr>
      <xdr:spPr>
        <a:xfrm>
          <a:off x="17001567" y="55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169653</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5E7D4E21-795A-4C64-8313-977B5F17523F}"/>
            </a:ext>
          </a:extLst>
        </xdr:cNvPr>
        <xdr:cNvSpPr txBox="1"/>
      </xdr:nvSpPr>
      <xdr:spPr>
        <a:xfrm>
          <a:off x="16226867" y="55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5E2DE16A-CB86-433D-B48C-AFF266A1DD5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3B4477BA-376A-49C7-A75D-603AFAED258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8D1C4312-34ED-400D-886B-E522F7E38E3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4F39679-AE50-4DD1-ABB1-CF496DEF31E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35C827AA-137B-4ECC-822E-977A19BB860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AF9A9998-114E-4A8B-9EA9-EB48F6EB484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94825AD8-405E-45B8-BD57-2C3E4C53B62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F707CAD5-1BF8-489D-85D5-3E7DFCDD437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EDFC4527-1CE9-4371-8471-9401E60EDA6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8C84528C-6ADE-4FC6-9AA7-2290A3A67A6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724A83CD-570C-44B7-88A9-4754073D928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268EDCF7-D691-42CC-AE4A-3D92E40275E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DA653292-3C37-4BA1-864B-1D98C8ADE64B}"/>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A603B6A7-F136-4E54-B97A-FCBF378A84E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C3679C6C-F671-45D9-B394-9B0D1B3974AE}"/>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DCAE3D8B-A903-4CF8-BDE9-85F5C640E54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8B1FDD73-6631-43B9-99DD-B8AE1FD97A71}"/>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A4B3E2E0-EB68-427F-8FD5-5915C066F5A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260466DA-62BE-470F-9284-43250B13EE8B}"/>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EE338105-16B5-4D47-B684-6327BD7FA93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231BC377-2ABD-446D-897A-A9827B2754C5}"/>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235C0AC5-6212-4A99-A1C5-E40587DE452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22B9B587-6201-48EB-9A9C-900B623E7A4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DDF0E85E-EE2A-4AD9-A16F-0DC4AF52D77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32" name="直線コネクタ 431">
          <a:extLst>
            <a:ext uri="{FF2B5EF4-FFF2-40B4-BE49-F238E27FC236}">
              <a16:creationId xmlns:a16="http://schemas.microsoft.com/office/drawing/2014/main" id="{F068E7CF-3806-48E6-8897-1C2DEFEE7FCB}"/>
            </a:ext>
          </a:extLst>
        </xdr:cNvPr>
        <xdr:cNvCxnSpPr/>
      </xdr:nvCxnSpPr>
      <xdr:spPr>
        <a:xfrm flipV="1">
          <a:off x="14375764" y="939546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1F936ABB-09AC-49AA-9B57-A37D084E980A}"/>
            </a:ext>
          </a:extLst>
        </xdr:cNvPr>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4" name="直線コネクタ 433">
          <a:extLst>
            <a:ext uri="{FF2B5EF4-FFF2-40B4-BE49-F238E27FC236}">
              <a16:creationId xmlns:a16="http://schemas.microsoft.com/office/drawing/2014/main" id="{CF74C09C-D759-4B59-ABF3-067A308EC84C}"/>
            </a:ext>
          </a:extLst>
        </xdr:cNvPr>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3240631D-2EE3-49AB-AEB4-91480E2FF111}"/>
            </a:ext>
          </a:extLst>
        </xdr:cNvPr>
        <xdr:cNvSpPr txBox="1"/>
      </xdr:nvSpPr>
      <xdr:spPr>
        <a:xfrm>
          <a:off x="14414500" y="917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36" name="直線コネクタ 435">
          <a:extLst>
            <a:ext uri="{FF2B5EF4-FFF2-40B4-BE49-F238E27FC236}">
              <a16:creationId xmlns:a16="http://schemas.microsoft.com/office/drawing/2014/main" id="{844E1A8F-5130-4A37-810B-5BBB371B2725}"/>
            </a:ext>
          </a:extLst>
        </xdr:cNvPr>
        <xdr:cNvCxnSpPr/>
      </xdr:nvCxnSpPr>
      <xdr:spPr>
        <a:xfrm>
          <a:off x="1428750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87A2C921-0879-468A-BDFB-52178FDC91F6}"/>
            </a:ext>
          </a:extLst>
        </xdr:cNvPr>
        <xdr:cNvSpPr txBox="1"/>
      </xdr:nvSpPr>
      <xdr:spPr>
        <a:xfrm>
          <a:off x="14414500" y="991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38" name="フローチャート: 判断 437">
          <a:extLst>
            <a:ext uri="{FF2B5EF4-FFF2-40B4-BE49-F238E27FC236}">
              <a16:creationId xmlns:a16="http://schemas.microsoft.com/office/drawing/2014/main" id="{DE0504BA-90E7-4271-8808-3C0922620282}"/>
            </a:ext>
          </a:extLst>
        </xdr:cNvPr>
        <xdr:cNvSpPr/>
      </xdr:nvSpPr>
      <xdr:spPr>
        <a:xfrm>
          <a:off x="14325600" y="100590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39" name="フローチャート: 判断 438">
          <a:extLst>
            <a:ext uri="{FF2B5EF4-FFF2-40B4-BE49-F238E27FC236}">
              <a16:creationId xmlns:a16="http://schemas.microsoft.com/office/drawing/2014/main" id="{45BB3B27-DBD4-41F4-8DA7-1FC9CBF5F2A7}"/>
            </a:ext>
          </a:extLst>
        </xdr:cNvPr>
        <xdr:cNvSpPr/>
      </xdr:nvSpPr>
      <xdr:spPr>
        <a:xfrm>
          <a:off x="135788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40" name="フローチャート: 判断 439">
          <a:extLst>
            <a:ext uri="{FF2B5EF4-FFF2-40B4-BE49-F238E27FC236}">
              <a16:creationId xmlns:a16="http://schemas.microsoft.com/office/drawing/2014/main" id="{AEFEB08E-21AB-4ACF-AC9C-2A2B87126CAC}"/>
            </a:ext>
          </a:extLst>
        </xdr:cNvPr>
        <xdr:cNvSpPr/>
      </xdr:nvSpPr>
      <xdr:spPr>
        <a:xfrm>
          <a:off x="1280414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1" name="フローチャート: 判断 440">
          <a:extLst>
            <a:ext uri="{FF2B5EF4-FFF2-40B4-BE49-F238E27FC236}">
              <a16:creationId xmlns:a16="http://schemas.microsoft.com/office/drawing/2014/main" id="{425FF916-A279-42E1-A2D9-EE5062C87433}"/>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42" name="フローチャート: 判断 441">
          <a:extLst>
            <a:ext uri="{FF2B5EF4-FFF2-40B4-BE49-F238E27FC236}">
              <a16:creationId xmlns:a16="http://schemas.microsoft.com/office/drawing/2014/main" id="{46E7EA90-D95F-482C-B721-D9E7D3CF9E78}"/>
            </a:ext>
          </a:extLst>
        </xdr:cNvPr>
        <xdr:cNvSpPr/>
      </xdr:nvSpPr>
      <xdr:spPr>
        <a:xfrm>
          <a:off x="1123188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CC495C97-1868-4AC9-A343-5FC3152EFB3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DE064B65-D314-454E-A79D-1D6A5F9F3C5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A76C531-5699-4C0D-BD0C-407D5316264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E980CDF2-EB50-439D-9E82-7E12E3B04CA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05D134D-B5F2-45F2-9EA9-1D217AF4A37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135890</xdr:rowOff>
    </xdr:from>
    <xdr:to>
      <xdr:col>85</xdr:col>
      <xdr:colOff>177800</xdr:colOff>
      <xdr:row>63</xdr:row>
      <xdr:rowOff>66040</xdr:rowOff>
    </xdr:to>
    <xdr:sp macro="" textlink="">
      <xdr:nvSpPr>
        <xdr:cNvPr id="448" name="楕円 447">
          <a:extLst>
            <a:ext uri="{FF2B5EF4-FFF2-40B4-BE49-F238E27FC236}">
              <a16:creationId xmlns:a16="http://schemas.microsoft.com/office/drawing/2014/main" id="{53087FAD-148A-4420-B16C-3A31723F2FBE}"/>
            </a:ext>
          </a:extLst>
        </xdr:cNvPr>
        <xdr:cNvSpPr/>
      </xdr:nvSpPr>
      <xdr:spPr>
        <a:xfrm>
          <a:off x="14325600" y="10529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50817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0AE6A821-D49A-49FE-899B-7A51B52A4CEC}"/>
            </a:ext>
          </a:extLst>
        </xdr:cNvPr>
        <xdr:cNvSpPr txBox="1"/>
      </xdr:nvSpPr>
      <xdr:spPr>
        <a:xfrm>
          <a:off x="14414500" y="1044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50165</xdr:rowOff>
    </xdr:from>
    <xdr:to>
      <xdr:col>81</xdr:col>
      <xdr:colOff>101600</xdr:colOff>
      <xdr:row>63</xdr:row>
      <xdr:rowOff>151765</xdr:rowOff>
    </xdr:to>
    <xdr:sp macro="" textlink="">
      <xdr:nvSpPr>
        <xdr:cNvPr id="450" name="楕円 449">
          <a:extLst>
            <a:ext uri="{FF2B5EF4-FFF2-40B4-BE49-F238E27FC236}">
              <a16:creationId xmlns:a16="http://schemas.microsoft.com/office/drawing/2014/main" id="{B1F56A8D-E42C-41C4-AF21-DE4DDBD51A97}"/>
            </a:ext>
          </a:extLst>
        </xdr:cNvPr>
        <xdr:cNvSpPr/>
      </xdr:nvSpPr>
      <xdr:spPr>
        <a:xfrm>
          <a:off x="1357884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15240</xdr:rowOff>
    </xdr:from>
    <xdr:to>
      <xdr:col>85</xdr:col>
      <xdr:colOff>127000</xdr:colOff>
      <xdr:row>63</xdr:row>
      <xdr:rowOff>100965</xdr:rowOff>
    </xdr:to>
    <xdr:cxnSp macro="">
      <xdr:nvCxnSpPr>
        <xdr:cNvPr id="451" name="直線コネクタ 450">
          <a:extLst>
            <a:ext uri="{FF2B5EF4-FFF2-40B4-BE49-F238E27FC236}">
              <a16:creationId xmlns:a16="http://schemas.microsoft.com/office/drawing/2014/main" id="{2C9F79AE-B09D-4C2A-ABE2-8F5AB6AA1274}"/>
            </a:ext>
          </a:extLst>
        </xdr:cNvPr>
        <xdr:cNvCxnSpPr/>
      </xdr:nvCxnSpPr>
      <xdr:spPr>
        <a:xfrm flipV="1">
          <a:off x="13629640" y="10576560"/>
          <a:ext cx="7467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55880</xdr:rowOff>
    </xdr:from>
    <xdr:to>
      <xdr:col>76</xdr:col>
      <xdr:colOff>165100</xdr:colOff>
      <xdr:row>63</xdr:row>
      <xdr:rowOff>157480</xdr:rowOff>
    </xdr:to>
    <xdr:sp macro="" textlink="">
      <xdr:nvSpPr>
        <xdr:cNvPr id="452" name="楕円 451">
          <a:extLst>
            <a:ext uri="{FF2B5EF4-FFF2-40B4-BE49-F238E27FC236}">
              <a16:creationId xmlns:a16="http://schemas.microsoft.com/office/drawing/2014/main" id="{476DD6BC-E978-4F3E-954B-A4948BF2B405}"/>
            </a:ext>
          </a:extLst>
        </xdr:cNvPr>
        <xdr:cNvSpPr/>
      </xdr:nvSpPr>
      <xdr:spPr>
        <a:xfrm>
          <a:off x="1280414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100965</xdr:rowOff>
    </xdr:from>
    <xdr:to>
      <xdr:col>81</xdr:col>
      <xdr:colOff>50800</xdr:colOff>
      <xdr:row>63</xdr:row>
      <xdr:rowOff>106680</xdr:rowOff>
    </xdr:to>
    <xdr:cxnSp macro="">
      <xdr:nvCxnSpPr>
        <xdr:cNvPr id="453" name="直線コネクタ 452">
          <a:extLst>
            <a:ext uri="{FF2B5EF4-FFF2-40B4-BE49-F238E27FC236}">
              <a16:creationId xmlns:a16="http://schemas.microsoft.com/office/drawing/2014/main" id="{C1671D2F-6CBF-4A19-8FB0-6458FE60D9F3}"/>
            </a:ext>
          </a:extLst>
        </xdr:cNvPr>
        <xdr:cNvCxnSpPr/>
      </xdr:nvCxnSpPr>
      <xdr:spPr>
        <a:xfrm flipV="1">
          <a:off x="12854940" y="1066228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42545</xdr:rowOff>
    </xdr:from>
    <xdr:to>
      <xdr:col>72</xdr:col>
      <xdr:colOff>38100</xdr:colOff>
      <xdr:row>63</xdr:row>
      <xdr:rowOff>144145</xdr:rowOff>
    </xdr:to>
    <xdr:sp macro="" textlink="">
      <xdr:nvSpPr>
        <xdr:cNvPr id="454" name="楕円 453">
          <a:extLst>
            <a:ext uri="{FF2B5EF4-FFF2-40B4-BE49-F238E27FC236}">
              <a16:creationId xmlns:a16="http://schemas.microsoft.com/office/drawing/2014/main" id="{4EAD33C6-901F-43AA-9F83-0CAC7C915B99}"/>
            </a:ext>
          </a:extLst>
        </xdr:cNvPr>
        <xdr:cNvSpPr/>
      </xdr:nvSpPr>
      <xdr:spPr>
        <a:xfrm>
          <a:off x="12029440" y="106038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93345</xdr:rowOff>
    </xdr:from>
    <xdr:to>
      <xdr:col>76</xdr:col>
      <xdr:colOff>114300</xdr:colOff>
      <xdr:row>63</xdr:row>
      <xdr:rowOff>106680</xdr:rowOff>
    </xdr:to>
    <xdr:cxnSp macro="">
      <xdr:nvCxnSpPr>
        <xdr:cNvPr id="455" name="直線コネクタ 454">
          <a:extLst>
            <a:ext uri="{FF2B5EF4-FFF2-40B4-BE49-F238E27FC236}">
              <a16:creationId xmlns:a16="http://schemas.microsoft.com/office/drawing/2014/main" id="{F8391FEB-E505-4E00-9407-E7279F267CC8}"/>
            </a:ext>
          </a:extLst>
        </xdr:cNvPr>
        <xdr:cNvCxnSpPr/>
      </xdr:nvCxnSpPr>
      <xdr:spPr>
        <a:xfrm>
          <a:off x="12072620" y="1065466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67310</xdr:rowOff>
    </xdr:from>
    <xdr:to>
      <xdr:col>67</xdr:col>
      <xdr:colOff>101600</xdr:colOff>
      <xdr:row>63</xdr:row>
      <xdr:rowOff>168910</xdr:rowOff>
    </xdr:to>
    <xdr:sp macro="" textlink="">
      <xdr:nvSpPr>
        <xdr:cNvPr id="456" name="楕円 455">
          <a:extLst>
            <a:ext uri="{FF2B5EF4-FFF2-40B4-BE49-F238E27FC236}">
              <a16:creationId xmlns:a16="http://schemas.microsoft.com/office/drawing/2014/main" id="{D28D4CC6-A782-4452-B471-D48A0661443B}"/>
            </a:ext>
          </a:extLst>
        </xdr:cNvPr>
        <xdr:cNvSpPr/>
      </xdr:nvSpPr>
      <xdr:spPr>
        <a:xfrm>
          <a:off x="1123188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93345</xdr:rowOff>
    </xdr:from>
    <xdr:to>
      <xdr:col>71</xdr:col>
      <xdr:colOff>177800</xdr:colOff>
      <xdr:row>63</xdr:row>
      <xdr:rowOff>118110</xdr:rowOff>
    </xdr:to>
    <xdr:cxnSp macro="">
      <xdr:nvCxnSpPr>
        <xdr:cNvPr id="457" name="直線コネクタ 456">
          <a:extLst>
            <a:ext uri="{FF2B5EF4-FFF2-40B4-BE49-F238E27FC236}">
              <a16:creationId xmlns:a16="http://schemas.microsoft.com/office/drawing/2014/main" id="{868CC355-C850-4226-9706-1C80FDEAA68F}"/>
            </a:ext>
          </a:extLst>
        </xdr:cNvPr>
        <xdr:cNvCxnSpPr/>
      </xdr:nvCxnSpPr>
      <xdr:spPr>
        <a:xfrm flipV="1">
          <a:off x="11282680" y="1065466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458" name="n_1aveValue【学校施設】&#10;有形固定資産減価償却率">
          <a:extLst>
            <a:ext uri="{FF2B5EF4-FFF2-40B4-BE49-F238E27FC236}">
              <a16:creationId xmlns:a16="http://schemas.microsoft.com/office/drawing/2014/main" id="{6FB44A9C-0A87-4C26-ABFF-1FA670855560}"/>
            </a:ext>
          </a:extLst>
        </xdr:cNvPr>
        <xdr:cNvSpPr txBox="1"/>
      </xdr:nvSpPr>
      <xdr:spPr>
        <a:xfrm>
          <a:off x="134372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59" name="n_2aveValue【学校施設】&#10;有形固定資産減価償却率">
          <a:extLst>
            <a:ext uri="{FF2B5EF4-FFF2-40B4-BE49-F238E27FC236}">
              <a16:creationId xmlns:a16="http://schemas.microsoft.com/office/drawing/2014/main" id="{80720B38-C55E-4DE7-B97D-00E615198727}"/>
            </a:ext>
          </a:extLst>
        </xdr:cNvPr>
        <xdr:cNvSpPr txBox="1"/>
      </xdr:nvSpPr>
      <xdr:spPr>
        <a:xfrm>
          <a:off x="126752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0" name="n_3aveValue【学校施設】&#10;有形固定資産減価償却率">
          <a:extLst>
            <a:ext uri="{FF2B5EF4-FFF2-40B4-BE49-F238E27FC236}">
              <a16:creationId xmlns:a16="http://schemas.microsoft.com/office/drawing/2014/main" id="{F0F35B79-C9A4-4BBA-A891-D7FBF71780E9}"/>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61" name="n_4aveValue【学校施設】&#10;有形固定資産減価償却率">
          <a:extLst>
            <a:ext uri="{FF2B5EF4-FFF2-40B4-BE49-F238E27FC236}">
              <a16:creationId xmlns:a16="http://schemas.microsoft.com/office/drawing/2014/main" id="{1D903834-4B35-4E27-9D58-F5EA6961CF89}"/>
            </a:ext>
          </a:extLst>
        </xdr:cNvPr>
        <xdr:cNvSpPr txBox="1"/>
      </xdr:nvSpPr>
      <xdr:spPr>
        <a:xfrm>
          <a:off x="1110298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142892</xdr:rowOff>
    </xdr:from>
    <xdr:ext cx="405111" cy="259045"/>
    <xdr:sp macro="" textlink="">
      <xdr:nvSpPr>
        <xdr:cNvPr id="462" name="n_1mainValue【学校施設】&#10;有形固定資産減価償却率">
          <a:extLst>
            <a:ext uri="{FF2B5EF4-FFF2-40B4-BE49-F238E27FC236}">
              <a16:creationId xmlns:a16="http://schemas.microsoft.com/office/drawing/2014/main" id="{573BD619-D504-49FE-BBE5-061971DAD5C2}"/>
            </a:ext>
          </a:extLst>
        </xdr:cNvPr>
        <xdr:cNvSpPr txBox="1"/>
      </xdr:nvSpPr>
      <xdr:spPr>
        <a:xfrm>
          <a:off x="134372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148607</xdr:rowOff>
    </xdr:from>
    <xdr:ext cx="405111" cy="259045"/>
    <xdr:sp macro="" textlink="">
      <xdr:nvSpPr>
        <xdr:cNvPr id="463" name="n_2mainValue【学校施設】&#10;有形固定資産減価償却率">
          <a:extLst>
            <a:ext uri="{FF2B5EF4-FFF2-40B4-BE49-F238E27FC236}">
              <a16:creationId xmlns:a16="http://schemas.microsoft.com/office/drawing/2014/main" id="{200E2CC9-1A76-4118-BBC3-15FEA0E6A153}"/>
            </a:ext>
          </a:extLst>
        </xdr:cNvPr>
        <xdr:cNvSpPr txBox="1"/>
      </xdr:nvSpPr>
      <xdr:spPr>
        <a:xfrm>
          <a:off x="126752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135272</xdr:rowOff>
    </xdr:from>
    <xdr:ext cx="405111" cy="259045"/>
    <xdr:sp macro="" textlink="">
      <xdr:nvSpPr>
        <xdr:cNvPr id="464" name="n_3mainValue【学校施設】&#10;有形固定資産減価償却率">
          <a:extLst>
            <a:ext uri="{FF2B5EF4-FFF2-40B4-BE49-F238E27FC236}">
              <a16:creationId xmlns:a16="http://schemas.microsoft.com/office/drawing/2014/main" id="{E57B8C86-D87B-4F58-B038-79240B998E8C}"/>
            </a:ext>
          </a:extLst>
        </xdr:cNvPr>
        <xdr:cNvSpPr txBox="1"/>
      </xdr:nvSpPr>
      <xdr:spPr>
        <a:xfrm>
          <a:off x="119005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160037</xdr:rowOff>
    </xdr:from>
    <xdr:ext cx="405111" cy="259045"/>
    <xdr:sp macro="" textlink="">
      <xdr:nvSpPr>
        <xdr:cNvPr id="465" name="n_4mainValue【学校施設】&#10;有形固定資産減価償却率">
          <a:extLst>
            <a:ext uri="{FF2B5EF4-FFF2-40B4-BE49-F238E27FC236}">
              <a16:creationId xmlns:a16="http://schemas.microsoft.com/office/drawing/2014/main" id="{660B73B9-D729-4357-9C9F-AB1858EDEFF9}"/>
            </a:ext>
          </a:extLst>
        </xdr:cNvPr>
        <xdr:cNvSpPr txBox="1"/>
      </xdr:nvSpPr>
      <xdr:spPr>
        <a:xfrm>
          <a:off x="1110298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8B6B9DC8-CC0A-4391-9B8E-69422E41BE2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68786445-8556-42FE-A197-7FD417A418F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AA0EFF2A-748F-42A8-B6D2-A6822B356A2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B8053972-F934-4DB4-8F1B-3EAAFC24888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7E6F6522-B286-404D-88B1-200513D5B95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B664EBB4-CD2B-4CEA-9915-CF0D5ABA4DD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FA4E73C-5AF3-414A-8513-59FDF04CFBC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EDBD76EC-BA4A-48ED-84EF-07D51C3789D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F0A0041E-A63D-4A15-A32C-6C8D0F0B234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341966F1-A081-4765-A218-59266FD2861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3957F42D-45AF-481E-8527-F9F3B2A4FE0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75A2887E-8350-4711-84A4-63D38A8DFD1C}"/>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55C35202-B066-488D-A6AE-F951E189097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7BC1D183-7AAF-44B2-86B1-D1B2CF4C9A52}"/>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DCD1DBD7-A153-4E11-8D89-DF5F35EC330D}"/>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a:extLst>
            <a:ext uri="{FF2B5EF4-FFF2-40B4-BE49-F238E27FC236}">
              <a16:creationId xmlns:a16="http://schemas.microsoft.com/office/drawing/2014/main" id="{C7C154BC-8A91-4341-87AF-DE301A164E7C}"/>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866FD96-580E-4CE7-A5F2-0E78F2335295}"/>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a:extLst>
            <a:ext uri="{FF2B5EF4-FFF2-40B4-BE49-F238E27FC236}">
              <a16:creationId xmlns:a16="http://schemas.microsoft.com/office/drawing/2014/main" id="{D21F2A05-1CEC-4B65-AB04-A4E2A97C24D1}"/>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379547C6-EA79-47AE-BD58-0B078F5E625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a:extLst>
            <a:ext uri="{FF2B5EF4-FFF2-40B4-BE49-F238E27FC236}">
              <a16:creationId xmlns:a16="http://schemas.microsoft.com/office/drawing/2014/main" id="{D4C5BD3F-A18D-427C-A1F2-EFCC0C8FBDFF}"/>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B99C0202-8FC7-49C8-8328-C2C79F0488C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BB0C2FFF-1907-4CD1-A294-E0BEF0CBB6C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547E2D7F-2F84-42F6-9CAE-3F5EAD18AE2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89" name="直線コネクタ 488">
          <a:extLst>
            <a:ext uri="{FF2B5EF4-FFF2-40B4-BE49-F238E27FC236}">
              <a16:creationId xmlns:a16="http://schemas.microsoft.com/office/drawing/2014/main" id="{1E634D79-6B69-4F5E-9764-5CBEF77A2539}"/>
            </a:ext>
          </a:extLst>
        </xdr:cNvPr>
        <xdr:cNvCxnSpPr/>
      </xdr:nvCxnSpPr>
      <xdr:spPr>
        <a:xfrm flipV="1">
          <a:off x="19509104" y="9368409"/>
          <a:ext cx="0" cy="132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90" name="【学校施設】&#10;一人当たり面積最小値テキスト">
          <a:extLst>
            <a:ext uri="{FF2B5EF4-FFF2-40B4-BE49-F238E27FC236}">
              <a16:creationId xmlns:a16="http://schemas.microsoft.com/office/drawing/2014/main" id="{11CABF29-4CEA-4DB6-AF7E-DE4E269131D4}"/>
            </a:ext>
          </a:extLst>
        </xdr:cNvPr>
        <xdr:cNvSpPr txBox="1"/>
      </xdr:nvSpPr>
      <xdr:spPr>
        <a:xfrm>
          <a:off x="19547840" y="10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1" name="直線コネクタ 490">
          <a:extLst>
            <a:ext uri="{FF2B5EF4-FFF2-40B4-BE49-F238E27FC236}">
              <a16:creationId xmlns:a16="http://schemas.microsoft.com/office/drawing/2014/main" id="{05F1FAF7-1D40-4C4D-B6E3-C2C321EACFDD}"/>
            </a:ext>
          </a:extLst>
        </xdr:cNvPr>
        <xdr:cNvCxnSpPr/>
      </xdr:nvCxnSpPr>
      <xdr:spPr>
        <a:xfrm>
          <a:off x="19443700" y="1069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92" name="【学校施設】&#10;一人当たり面積最大値テキスト">
          <a:extLst>
            <a:ext uri="{FF2B5EF4-FFF2-40B4-BE49-F238E27FC236}">
              <a16:creationId xmlns:a16="http://schemas.microsoft.com/office/drawing/2014/main" id="{F50FEAEE-0570-4C1C-BA45-5BDAF4B565FE}"/>
            </a:ext>
          </a:extLst>
        </xdr:cNvPr>
        <xdr:cNvSpPr txBox="1"/>
      </xdr:nvSpPr>
      <xdr:spPr>
        <a:xfrm>
          <a:off x="19547840" y="914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3" name="直線コネクタ 492">
          <a:extLst>
            <a:ext uri="{FF2B5EF4-FFF2-40B4-BE49-F238E27FC236}">
              <a16:creationId xmlns:a16="http://schemas.microsoft.com/office/drawing/2014/main" id="{40FF6BF4-AB7D-45A0-A4D1-06E8ED81A397}"/>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494" name="【学校施設】&#10;一人当たり面積平均値テキスト">
          <a:extLst>
            <a:ext uri="{FF2B5EF4-FFF2-40B4-BE49-F238E27FC236}">
              <a16:creationId xmlns:a16="http://schemas.microsoft.com/office/drawing/2014/main" id="{6884D63E-44D1-4E56-B572-2D9EFD057455}"/>
            </a:ext>
          </a:extLst>
        </xdr:cNvPr>
        <xdr:cNvSpPr txBox="1"/>
      </xdr:nvSpPr>
      <xdr:spPr>
        <a:xfrm>
          <a:off x="19547840" y="10442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95" name="フローチャート: 判断 494">
          <a:extLst>
            <a:ext uri="{FF2B5EF4-FFF2-40B4-BE49-F238E27FC236}">
              <a16:creationId xmlns:a16="http://schemas.microsoft.com/office/drawing/2014/main" id="{6F618D33-F61E-4F37-800E-9D039921AB3C}"/>
            </a:ext>
          </a:extLst>
        </xdr:cNvPr>
        <xdr:cNvSpPr/>
      </xdr:nvSpPr>
      <xdr:spPr>
        <a:xfrm>
          <a:off x="19458940" y="10464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96" name="フローチャート: 判断 495">
          <a:extLst>
            <a:ext uri="{FF2B5EF4-FFF2-40B4-BE49-F238E27FC236}">
              <a16:creationId xmlns:a16="http://schemas.microsoft.com/office/drawing/2014/main" id="{450D9B93-8599-4BBC-9B20-8DC2AC8B0ACD}"/>
            </a:ext>
          </a:extLst>
        </xdr:cNvPr>
        <xdr:cNvSpPr/>
      </xdr:nvSpPr>
      <xdr:spPr>
        <a:xfrm>
          <a:off x="18735040" y="104594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97" name="フローチャート: 判断 496">
          <a:extLst>
            <a:ext uri="{FF2B5EF4-FFF2-40B4-BE49-F238E27FC236}">
              <a16:creationId xmlns:a16="http://schemas.microsoft.com/office/drawing/2014/main" id="{41360B96-C94D-4D91-B664-7EBDCDCC974B}"/>
            </a:ext>
          </a:extLst>
        </xdr:cNvPr>
        <xdr:cNvSpPr/>
      </xdr:nvSpPr>
      <xdr:spPr>
        <a:xfrm>
          <a:off x="179374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98" name="フローチャート: 判断 497">
          <a:extLst>
            <a:ext uri="{FF2B5EF4-FFF2-40B4-BE49-F238E27FC236}">
              <a16:creationId xmlns:a16="http://schemas.microsoft.com/office/drawing/2014/main" id="{5B7E490B-09C9-4B41-9783-27E04BDA89E0}"/>
            </a:ext>
          </a:extLst>
        </xdr:cNvPr>
        <xdr:cNvSpPr/>
      </xdr:nvSpPr>
      <xdr:spPr>
        <a:xfrm>
          <a:off x="17162780" y="1044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99" name="フローチャート: 判断 498">
          <a:extLst>
            <a:ext uri="{FF2B5EF4-FFF2-40B4-BE49-F238E27FC236}">
              <a16:creationId xmlns:a16="http://schemas.microsoft.com/office/drawing/2014/main" id="{D7D1434A-1A85-4883-BED1-CE027D72989B}"/>
            </a:ext>
          </a:extLst>
        </xdr:cNvPr>
        <xdr:cNvSpPr/>
      </xdr:nvSpPr>
      <xdr:spPr>
        <a:xfrm>
          <a:off x="16388080" y="104526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7EF69D6-6A69-4037-B205-1DF299BA40B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7652489-44B1-4031-B2FC-19D6E5EAD24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ABC9E42-27B0-4B76-A9E5-D0801A682A4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7E51458-FFFC-4EA5-BA4F-4AE0309FBD8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63938BF-707E-4762-BCCE-5B517BE3E2F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112420</xdr:rowOff>
    </xdr:from>
    <xdr:to>
      <xdr:col>116</xdr:col>
      <xdr:colOff>114300</xdr:colOff>
      <xdr:row>61</xdr:row>
      <xdr:rowOff>42570</xdr:rowOff>
    </xdr:to>
    <xdr:sp macro="" textlink="">
      <xdr:nvSpPr>
        <xdr:cNvPr id="505" name="楕円 504">
          <a:extLst>
            <a:ext uri="{FF2B5EF4-FFF2-40B4-BE49-F238E27FC236}">
              <a16:creationId xmlns:a16="http://schemas.microsoft.com/office/drawing/2014/main" id="{498D4AB1-40E9-488E-A122-48E876F4589E}"/>
            </a:ext>
          </a:extLst>
        </xdr:cNvPr>
        <xdr:cNvSpPr/>
      </xdr:nvSpPr>
      <xdr:spPr>
        <a:xfrm>
          <a:off x="19458940" y="10170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135297</xdr:rowOff>
    </xdr:from>
    <xdr:ext cx="469744" cy="259045"/>
    <xdr:sp macro="" textlink="">
      <xdr:nvSpPr>
        <xdr:cNvPr id="506" name="【学校施設】&#10;一人当たり面積該当値テキスト">
          <a:extLst>
            <a:ext uri="{FF2B5EF4-FFF2-40B4-BE49-F238E27FC236}">
              <a16:creationId xmlns:a16="http://schemas.microsoft.com/office/drawing/2014/main" id="{CC503849-6EFE-46C4-93B3-5B678E0928D3}"/>
            </a:ext>
          </a:extLst>
        </xdr:cNvPr>
        <xdr:cNvSpPr txBox="1"/>
      </xdr:nvSpPr>
      <xdr:spPr>
        <a:xfrm>
          <a:off x="19547840" y="100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134747</xdr:rowOff>
    </xdr:from>
    <xdr:to>
      <xdr:col>112</xdr:col>
      <xdr:colOff>38100</xdr:colOff>
      <xdr:row>61</xdr:row>
      <xdr:rowOff>64897</xdr:rowOff>
    </xdr:to>
    <xdr:sp macro="" textlink="">
      <xdr:nvSpPr>
        <xdr:cNvPr id="507" name="楕円 506">
          <a:extLst>
            <a:ext uri="{FF2B5EF4-FFF2-40B4-BE49-F238E27FC236}">
              <a16:creationId xmlns:a16="http://schemas.microsoft.com/office/drawing/2014/main" id="{5646DDB0-37E7-4570-8D78-65264F620AB1}"/>
            </a:ext>
          </a:extLst>
        </xdr:cNvPr>
        <xdr:cNvSpPr/>
      </xdr:nvSpPr>
      <xdr:spPr>
        <a:xfrm>
          <a:off x="18735040" y="101931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163220</xdr:rowOff>
    </xdr:from>
    <xdr:to>
      <xdr:col>116</xdr:col>
      <xdr:colOff>63500</xdr:colOff>
      <xdr:row>61</xdr:row>
      <xdr:rowOff>14097</xdr:rowOff>
    </xdr:to>
    <xdr:cxnSp macro="">
      <xdr:nvCxnSpPr>
        <xdr:cNvPr id="508" name="直線コネクタ 507">
          <a:extLst>
            <a:ext uri="{FF2B5EF4-FFF2-40B4-BE49-F238E27FC236}">
              <a16:creationId xmlns:a16="http://schemas.microsoft.com/office/drawing/2014/main" id="{EE8EFBF5-748F-452D-8E8F-7ED7449BCEBF}"/>
            </a:ext>
          </a:extLst>
        </xdr:cNvPr>
        <xdr:cNvCxnSpPr/>
      </xdr:nvCxnSpPr>
      <xdr:spPr>
        <a:xfrm flipV="1">
          <a:off x="18778220" y="10221620"/>
          <a:ext cx="73152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136499</xdr:rowOff>
    </xdr:from>
    <xdr:to>
      <xdr:col>107</xdr:col>
      <xdr:colOff>101600</xdr:colOff>
      <xdr:row>61</xdr:row>
      <xdr:rowOff>66649</xdr:rowOff>
    </xdr:to>
    <xdr:sp macro="" textlink="">
      <xdr:nvSpPr>
        <xdr:cNvPr id="509" name="楕円 508">
          <a:extLst>
            <a:ext uri="{FF2B5EF4-FFF2-40B4-BE49-F238E27FC236}">
              <a16:creationId xmlns:a16="http://schemas.microsoft.com/office/drawing/2014/main" id="{09BBDB61-5506-404E-BD1C-5D0DB28D1A26}"/>
            </a:ext>
          </a:extLst>
        </xdr:cNvPr>
        <xdr:cNvSpPr/>
      </xdr:nvSpPr>
      <xdr:spPr>
        <a:xfrm>
          <a:off x="17937480" y="10194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14097</xdr:rowOff>
    </xdr:from>
    <xdr:to>
      <xdr:col>111</xdr:col>
      <xdr:colOff>177800</xdr:colOff>
      <xdr:row>61</xdr:row>
      <xdr:rowOff>15849</xdr:rowOff>
    </xdr:to>
    <xdr:cxnSp macro="">
      <xdr:nvCxnSpPr>
        <xdr:cNvPr id="510" name="直線コネクタ 509">
          <a:extLst>
            <a:ext uri="{FF2B5EF4-FFF2-40B4-BE49-F238E27FC236}">
              <a16:creationId xmlns:a16="http://schemas.microsoft.com/office/drawing/2014/main" id="{CA14D6D9-6971-43BB-908F-1E29CAD675F8}"/>
            </a:ext>
          </a:extLst>
        </xdr:cNvPr>
        <xdr:cNvCxnSpPr/>
      </xdr:nvCxnSpPr>
      <xdr:spPr>
        <a:xfrm flipV="1">
          <a:off x="17988280" y="10240137"/>
          <a:ext cx="78994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132918</xdr:rowOff>
    </xdr:from>
    <xdr:to>
      <xdr:col>102</xdr:col>
      <xdr:colOff>165100</xdr:colOff>
      <xdr:row>61</xdr:row>
      <xdr:rowOff>63068</xdr:rowOff>
    </xdr:to>
    <xdr:sp macro="" textlink="">
      <xdr:nvSpPr>
        <xdr:cNvPr id="511" name="楕円 510">
          <a:extLst>
            <a:ext uri="{FF2B5EF4-FFF2-40B4-BE49-F238E27FC236}">
              <a16:creationId xmlns:a16="http://schemas.microsoft.com/office/drawing/2014/main" id="{EB9DC9A1-21BC-41B8-8D63-C36588CBE6BE}"/>
            </a:ext>
          </a:extLst>
        </xdr:cNvPr>
        <xdr:cNvSpPr/>
      </xdr:nvSpPr>
      <xdr:spPr>
        <a:xfrm>
          <a:off x="17162780" y="10191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12268</xdr:rowOff>
    </xdr:from>
    <xdr:to>
      <xdr:col>107</xdr:col>
      <xdr:colOff>50800</xdr:colOff>
      <xdr:row>61</xdr:row>
      <xdr:rowOff>15849</xdr:rowOff>
    </xdr:to>
    <xdr:cxnSp macro="">
      <xdr:nvCxnSpPr>
        <xdr:cNvPr id="512" name="直線コネクタ 511">
          <a:extLst>
            <a:ext uri="{FF2B5EF4-FFF2-40B4-BE49-F238E27FC236}">
              <a16:creationId xmlns:a16="http://schemas.microsoft.com/office/drawing/2014/main" id="{6BF04B50-7FF0-4B6D-BA73-727D766CCF07}"/>
            </a:ext>
          </a:extLst>
        </xdr:cNvPr>
        <xdr:cNvCxnSpPr/>
      </xdr:nvCxnSpPr>
      <xdr:spPr>
        <a:xfrm>
          <a:off x="17213580" y="10238308"/>
          <a:ext cx="7747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121945</xdr:rowOff>
    </xdr:from>
    <xdr:to>
      <xdr:col>98</xdr:col>
      <xdr:colOff>38100</xdr:colOff>
      <xdr:row>61</xdr:row>
      <xdr:rowOff>52095</xdr:rowOff>
    </xdr:to>
    <xdr:sp macro="" textlink="">
      <xdr:nvSpPr>
        <xdr:cNvPr id="513" name="楕円 512">
          <a:extLst>
            <a:ext uri="{FF2B5EF4-FFF2-40B4-BE49-F238E27FC236}">
              <a16:creationId xmlns:a16="http://schemas.microsoft.com/office/drawing/2014/main" id="{58335850-3AD7-490D-BE06-3E1BB1EFC146}"/>
            </a:ext>
          </a:extLst>
        </xdr:cNvPr>
        <xdr:cNvSpPr/>
      </xdr:nvSpPr>
      <xdr:spPr>
        <a:xfrm>
          <a:off x="16388080" y="10180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1295</xdr:rowOff>
    </xdr:from>
    <xdr:to>
      <xdr:col>102</xdr:col>
      <xdr:colOff>114300</xdr:colOff>
      <xdr:row>61</xdr:row>
      <xdr:rowOff>12268</xdr:rowOff>
    </xdr:to>
    <xdr:cxnSp macro="">
      <xdr:nvCxnSpPr>
        <xdr:cNvPr id="514" name="直線コネクタ 513">
          <a:extLst>
            <a:ext uri="{FF2B5EF4-FFF2-40B4-BE49-F238E27FC236}">
              <a16:creationId xmlns:a16="http://schemas.microsoft.com/office/drawing/2014/main" id="{16EAC3D1-BD28-41E8-92F7-409C1733D497}"/>
            </a:ext>
          </a:extLst>
        </xdr:cNvPr>
        <xdr:cNvCxnSpPr/>
      </xdr:nvCxnSpPr>
      <xdr:spPr>
        <a:xfrm>
          <a:off x="16431260" y="10227335"/>
          <a:ext cx="78232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15" name="n_1aveValue【学校施設】&#10;一人当たり面積">
          <a:extLst>
            <a:ext uri="{FF2B5EF4-FFF2-40B4-BE49-F238E27FC236}">
              <a16:creationId xmlns:a16="http://schemas.microsoft.com/office/drawing/2014/main" id="{D5BA7FC5-C3F6-490A-A683-0A921BC6665C}"/>
            </a:ext>
          </a:extLst>
        </xdr:cNvPr>
        <xdr:cNvSpPr txBox="1"/>
      </xdr:nvSpPr>
      <xdr:spPr>
        <a:xfrm>
          <a:off x="18561127"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16" name="n_2aveValue【学校施設】&#10;一人当たり面積">
          <a:extLst>
            <a:ext uri="{FF2B5EF4-FFF2-40B4-BE49-F238E27FC236}">
              <a16:creationId xmlns:a16="http://schemas.microsoft.com/office/drawing/2014/main" id="{07E72D04-D822-48B2-8464-D15F2228042C}"/>
            </a:ext>
          </a:extLst>
        </xdr:cNvPr>
        <xdr:cNvSpPr txBox="1"/>
      </xdr:nvSpPr>
      <xdr:spPr>
        <a:xfrm>
          <a:off x="177762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17" name="n_3aveValue【学校施設】&#10;一人当たり面積">
          <a:extLst>
            <a:ext uri="{FF2B5EF4-FFF2-40B4-BE49-F238E27FC236}">
              <a16:creationId xmlns:a16="http://schemas.microsoft.com/office/drawing/2014/main" id="{3537AAAF-65B6-4ADE-8EA2-1CB16BB2EEAE}"/>
            </a:ext>
          </a:extLst>
        </xdr:cNvPr>
        <xdr:cNvSpPr txBox="1"/>
      </xdr:nvSpPr>
      <xdr:spPr>
        <a:xfrm>
          <a:off x="17001567" y="105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518" name="n_4aveValue【学校施設】&#10;一人当たり面積">
          <a:extLst>
            <a:ext uri="{FF2B5EF4-FFF2-40B4-BE49-F238E27FC236}">
              <a16:creationId xmlns:a16="http://schemas.microsoft.com/office/drawing/2014/main" id="{CF38B159-82CA-4CCD-9B0B-9DCEE3741914}"/>
            </a:ext>
          </a:extLst>
        </xdr:cNvPr>
        <xdr:cNvSpPr txBox="1"/>
      </xdr:nvSpPr>
      <xdr:spPr>
        <a:xfrm>
          <a:off x="16226867" y="105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81424</xdr:rowOff>
    </xdr:from>
    <xdr:ext cx="469744" cy="259045"/>
    <xdr:sp macro="" textlink="">
      <xdr:nvSpPr>
        <xdr:cNvPr id="519" name="n_1mainValue【学校施設】&#10;一人当たり面積">
          <a:extLst>
            <a:ext uri="{FF2B5EF4-FFF2-40B4-BE49-F238E27FC236}">
              <a16:creationId xmlns:a16="http://schemas.microsoft.com/office/drawing/2014/main" id="{CA49FAE3-AAC0-4D5B-AF7F-EC7BF937C471}"/>
            </a:ext>
          </a:extLst>
        </xdr:cNvPr>
        <xdr:cNvSpPr txBox="1"/>
      </xdr:nvSpPr>
      <xdr:spPr>
        <a:xfrm>
          <a:off x="18561127" y="99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83176</xdr:rowOff>
    </xdr:from>
    <xdr:ext cx="469744" cy="259045"/>
    <xdr:sp macro="" textlink="">
      <xdr:nvSpPr>
        <xdr:cNvPr id="520" name="n_2mainValue【学校施設】&#10;一人当たり面積">
          <a:extLst>
            <a:ext uri="{FF2B5EF4-FFF2-40B4-BE49-F238E27FC236}">
              <a16:creationId xmlns:a16="http://schemas.microsoft.com/office/drawing/2014/main" id="{692EC7D2-989A-49BC-BB15-DC16419A6A65}"/>
            </a:ext>
          </a:extLst>
        </xdr:cNvPr>
        <xdr:cNvSpPr txBox="1"/>
      </xdr:nvSpPr>
      <xdr:spPr>
        <a:xfrm>
          <a:off x="17776267" y="99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79595</xdr:rowOff>
    </xdr:from>
    <xdr:ext cx="469744" cy="259045"/>
    <xdr:sp macro="" textlink="">
      <xdr:nvSpPr>
        <xdr:cNvPr id="521" name="n_3mainValue【学校施設】&#10;一人当たり面積">
          <a:extLst>
            <a:ext uri="{FF2B5EF4-FFF2-40B4-BE49-F238E27FC236}">
              <a16:creationId xmlns:a16="http://schemas.microsoft.com/office/drawing/2014/main" id="{95FC5A80-5B0B-40B5-97A2-21C50E57D704}"/>
            </a:ext>
          </a:extLst>
        </xdr:cNvPr>
        <xdr:cNvSpPr txBox="1"/>
      </xdr:nvSpPr>
      <xdr:spPr>
        <a:xfrm>
          <a:off x="17001567" y="99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68622</xdr:rowOff>
    </xdr:from>
    <xdr:ext cx="469744" cy="259045"/>
    <xdr:sp macro="" textlink="">
      <xdr:nvSpPr>
        <xdr:cNvPr id="522" name="n_4mainValue【学校施設】&#10;一人当たり面積">
          <a:extLst>
            <a:ext uri="{FF2B5EF4-FFF2-40B4-BE49-F238E27FC236}">
              <a16:creationId xmlns:a16="http://schemas.microsoft.com/office/drawing/2014/main" id="{817CFA51-C273-4105-89C4-F1853E4F601E}"/>
            </a:ext>
          </a:extLst>
        </xdr:cNvPr>
        <xdr:cNvSpPr txBox="1"/>
      </xdr:nvSpPr>
      <xdr:spPr>
        <a:xfrm>
          <a:off x="16226867"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CD346479-6D56-41BE-A616-45B37665810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E1F7F012-A6A4-439B-99A0-18FF98BE3F4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CC2114B6-1151-4DA7-9047-83F7596C461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90E7FDBD-148A-46B6-8CD3-A8E2BCC9E2E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532A879A-A326-493F-925A-0D7EF83C881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CBC671A3-5878-4238-A4A5-C8D248B79A8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5448065-0854-45BC-A737-DB096646CDD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C78752FD-823F-4134-A504-0B931F00325E}"/>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AA9BB3F8-58E8-44B4-9A46-3C930C1AB6B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3FD348E1-2AB4-443B-9021-0E507FFE482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A0363252-6BBE-4208-94DD-155256A8A8A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B97F8BDD-25B5-400C-B757-61BA2ABE110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1606B76F-C934-4ED4-B61A-D20BA9E0E9A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60896442-9F85-454B-8E02-1459D07D2E4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27F9A43A-3DEC-45D1-AB73-0FD566B482B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F3012B65-D986-42B3-9E44-907D76F9631E}"/>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8BAACF70-43DA-41DB-BB43-7E34C111D28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B90636D3-A874-41BB-9F55-E35AADEA983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C4333D2A-89C1-487A-B22A-DE806F4980B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1ED3E886-4A97-4C26-A8AF-0FC89901475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86D31E32-A2B1-4882-A364-E4415AB5E38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C6B1F37C-72E3-4D1B-B2D5-83C86A1F232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A9B0C9A2-315B-4BFD-8601-F8E32D3FD43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777584DC-7395-4A4F-8D06-66359B037A5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67C35B84-C617-4D34-99B1-C1D64B6EE0B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BDD03A7A-9237-4714-93FC-98F5CDCE4D9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E40BE679-491D-4946-9762-46D0C06806D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80011C46-9EFB-45F0-B42E-A1FB0F3451AA}"/>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A0EB2BA7-6866-43DF-862B-1A4698C7858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E04CB857-7700-4EF5-B563-0D411F1BC876}"/>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62958E25-191C-4516-8651-2A137EACD07D}"/>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4B2EFEEE-EA6C-4390-B11F-3E3CBE00FD13}"/>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C25ADB7A-7209-45F2-8AE9-6CFF880FD20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AA65EC8A-BA10-47C1-AE5B-1B4B22898DD3}"/>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66F86F68-C575-4DE3-8D10-EF69C7C20EA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C10E0768-C7F7-4C6D-B8A6-9760857D34F6}"/>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a:extLst>
            <a:ext uri="{FF2B5EF4-FFF2-40B4-BE49-F238E27FC236}">
              <a16:creationId xmlns:a16="http://schemas.microsoft.com/office/drawing/2014/main" id="{F726B84C-728E-4C93-947B-5E325ECD7BA3}"/>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6A8ED0BC-FD31-4C4F-BD34-37804995703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1" name="テキスト ボックス 560">
          <a:extLst>
            <a:ext uri="{FF2B5EF4-FFF2-40B4-BE49-F238E27FC236}">
              <a16:creationId xmlns:a16="http://schemas.microsoft.com/office/drawing/2014/main" id="{72C4EDE9-0CA1-4756-AD9E-FFB781ABC3A9}"/>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C919BF5F-E2E4-42B7-9D05-C22F7736CD4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563" name="直線コネクタ 562">
          <a:extLst>
            <a:ext uri="{FF2B5EF4-FFF2-40B4-BE49-F238E27FC236}">
              <a16:creationId xmlns:a16="http://schemas.microsoft.com/office/drawing/2014/main" id="{60D59C94-AC70-4935-B638-E06D6D92873A}"/>
            </a:ext>
          </a:extLst>
        </xdr:cNvPr>
        <xdr:cNvCxnSpPr/>
      </xdr:nvCxnSpPr>
      <xdr:spPr>
        <a:xfrm flipV="1">
          <a:off x="14375764" y="1674685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4" name="【公民館】&#10;有形固定資産減価償却率最小値テキスト">
          <a:extLst>
            <a:ext uri="{FF2B5EF4-FFF2-40B4-BE49-F238E27FC236}">
              <a16:creationId xmlns:a16="http://schemas.microsoft.com/office/drawing/2014/main" id="{F0E41966-1655-467A-85CC-F2F5601D4D7D}"/>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5" name="直線コネクタ 564">
          <a:extLst>
            <a:ext uri="{FF2B5EF4-FFF2-40B4-BE49-F238E27FC236}">
              <a16:creationId xmlns:a16="http://schemas.microsoft.com/office/drawing/2014/main" id="{FE5AE820-CEBC-41F5-8CB7-65D07673CE07}"/>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566" name="【公民館】&#10;有形固定資産減価償却率最大値テキスト">
          <a:extLst>
            <a:ext uri="{FF2B5EF4-FFF2-40B4-BE49-F238E27FC236}">
              <a16:creationId xmlns:a16="http://schemas.microsoft.com/office/drawing/2014/main" id="{E0F46D85-2D0D-4FD8-B79B-DF0D47ECEB99}"/>
            </a:ext>
          </a:extLst>
        </xdr:cNvPr>
        <xdr:cNvSpPr txBox="1"/>
      </xdr:nvSpPr>
      <xdr:spPr>
        <a:xfrm>
          <a:off x="14414500" y="1652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567" name="直線コネクタ 566">
          <a:extLst>
            <a:ext uri="{FF2B5EF4-FFF2-40B4-BE49-F238E27FC236}">
              <a16:creationId xmlns:a16="http://schemas.microsoft.com/office/drawing/2014/main" id="{981F0ED9-D1D2-42F4-B69F-63D4BDA614FE}"/>
            </a:ext>
          </a:extLst>
        </xdr:cNvPr>
        <xdr:cNvCxnSpPr/>
      </xdr:nvCxnSpPr>
      <xdr:spPr>
        <a:xfrm>
          <a:off x="14287500" y="1674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568" name="【公民館】&#10;有形固定資産減価償却率平均値テキスト">
          <a:extLst>
            <a:ext uri="{FF2B5EF4-FFF2-40B4-BE49-F238E27FC236}">
              <a16:creationId xmlns:a16="http://schemas.microsoft.com/office/drawing/2014/main" id="{423F518D-50D8-4B5F-84C6-D76A71141A76}"/>
            </a:ext>
          </a:extLst>
        </xdr:cNvPr>
        <xdr:cNvSpPr txBox="1"/>
      </xdr:nvSpPr>
      <xdr:spPr>
        <a:xfrm>
          <a:off x="144145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569" name="フローチャート: 判断 568">
          <a:extLst>
            <a:ext uri="{FF2B5EF4-FFF2-40B4-BE49-F238E27FC236}">
              <a16:creationId xmlns:a16="http://schemas.microsoft.com/office/drawing/2014/main" id="{1AAC371C-7B5A-4464-848D-C845686290C5}"/>
            </a:ext>
          </a:extLst>
        </xdr:cNvPr>
        <xdr:cNvSpPr/>
      </xdr:nvSpPr>
      <xdr:spPr>
        <a:xfrm>
          <a:off x="14325600" y="176447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570" name="フローチャート: 判断 569">
          <a:extLst>
            <a:ext uri="{FF2B5EF4-FFF2-40B4-BE49-F238E27FC236}">
              <a16:creationId xmlns:a16="http://schemas.microsoft.com/office/drawing/2014/main" id="{F636E476-0C62-4697-8B5A-A8E8A2536734}"/>
            </a:ext>
          </a:extLst>
        </xdr:cNvPr>
        <xdr:cNvSpPr/>
      </xdr:nvSpPr>
      <xdr:spPr>
        <a:xfrm>
          <a:off x="13578840" y="17576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571" name="フローチャート: 判断 570">
          <a:extLst>
            <a:ext uri="{FF2B5EF4-FFF2-40B4-BE49-F238E27FC236}">
              <a16:creationId xmlns:a16="http://schemas.microsoft.com/office/drawing/2014/main" id="{F559CA01-B869-4C9E-A712-CBCB3A1B0311}"/>
            </a:ext>
          </a:extLst>
        </xdr:cNvPr>
        <xdr:cNvSpPr/>
      </xdr:nvSpPr>
      <xdr:spPr>
        <a:xfrm>
          <a:off x="1280414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72" name="フローチャート: 判断 571">
          <a:extLst>
            <a:ext uri="{FF2B5EF4-FFF2-40B4-BE49-F238E27FC236}">
              <a16:creationId xmlns:a16="http://schemas.microsoft.com/office/drawing/2014/main" id="{4F54D5DF-3B87-4C7B-A3BC-AF071F130921}"/>
            </a:ext>
          </a:extLst>
        </xdr:cNvPr>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73" name="フローチャート: 判断 572">
          <a:extLst>
            <a:ext uri="{FF2B5EF4-FFF2-40B4-BE49-F238E27FC236}">
              <a16:creationId xmlns:a16="http://schemas.microsoft.com/office/drawing/2014/main" id="{3435BF20-C253-4827-8358-8FE4F8E24CA2}"/>
            </a:ext>
          </a:extLst>
        </xdr:cNvPr>
        <xdr:cNvSpPr/>
      </xdr:nvSpPr>
      <xdr:spPr>
        <a:xfrm>
          <a:off x="11231880"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2BCBD70D-6900-4579-A853-890BBF3C04A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6CDC32BD-C9F1-4E42-A5E4-C7B19C3C54E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1F27857-8622-4CB9-902C-7C6B5B82DD1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4F4041CF-12D7-4A1F-96D2-B7E8564D704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8BF57CD1-5CFC-4234-A172-44BA4813CFF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579" name="楕円 578">
          <a:extLst>
            <a:ext uri="{FF2B5EF4-FFF2-40B4-BE49-F238E27FC236}">
              <a16:creationId xmlns:a16="http://schemas.microsoft.com/office/drawing/2014/main" id="{7DCBEFE2-BBC0-4743-9B54-23FCE0D4461D}"/>
            </a:ext>
          </a:extLst>
        </xdr:cNvPr>
        <xdr:cNvSpPr/>
      </xdr:nvSpPr>
      <xdr:spPr>
        <a:xfrm>
          <a:off x="14325600" y="178866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580" name="【公民館】&#10;有形固定資産減価償却率該当値テキスト">
          <a:extLst>
            <a:ext uri="{FF2B5EF4-FFF2-40B4-BE49-F238E27FC236}">
              <a16:creationId xmlns:a16="http://schemas.microsoft.com/office/drawing/2014/main" id="{25D97441-516E-4AF3-8DDE-A0BEB7A22627}"/>
            </a:ext>
          </a:extLst>
        </xdr:cNvPr>
        <xdr:cNvSpPr txBox="1"/>
      </xdr:nvSpPr>
      <xdr:spPr>
        <a:xfrm>
          <a:off x="14414500"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76836</xdr:rowOff>
    </xdr:from>
    <xdr:to>
      <xdr:col>81</xdr:col>
      <xdr:colOff>101600</xdr:colOff>
      <xdr:row>107</xdr:row>
      <xdr:rowOff>6986</xdr:rowOff>
    </xdr:to>
    <xdr:sp macro="" textlink="">
      <xdr:nvSpPr>
        <xdr:cNvPr id="581" name="楕円 580">
          <a:extLst>
            <a:ext uri="{FF2B5EF4-FFF2-40B4-BE49-F238E27FC236}">
              <a16:creationId xmlns:a16="http://schemas.microsoft.com/office/drawing/2014/main" id="{3C9EDB19-181B-4472-899B-29973657D08E}"/>
            </a:ext>
          </a:extLst>
        </xdr:cNvPr>
        <xdr:cNvSpPr/>
      </xdr:nvSpPr>
      <xdr:spPr>
        <a:xfrm>
          <a:off x="135788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127636</xdr:rowOff>
    </xdr:from>
    <xdr:to>
      <xdr:col>85</xdr:col>
      <xdr:colOff>127000</xdr:colOff>
      <xdr:row>106</xdr:row>
      <xdr:rowOff>167639</xdr:rowOff>
    </xdr:to>
    <xdr:cxnSp macro="">
      <xdr:nvCxnSpPr>
        <xdr:cNvPr id="582" name="直線コネクタ 581">
          <a:extLst>
            <a:ext uri="{FF2B5EF4-FFF2-40B4-BE49-F238E27FC236}">
              <a16:creationId xmlns:a16="http://schemas.microsoft.com/office/drawing/2014/main" id="{3E3A5BC4-1F9A-4A77-8EFB-12B1F83ACA9A}"/>
            </a:ext>
          </a:extLst>
        </xdr:cNvPr>
        <xdr:cNvCxnSpPr/>
      </xdr:nvCxnSpPr>
      <xdr:spPr>
        <a:xfrm>
          <a:off x="13629640" y="17897476"/>
          <a:ext cx="7467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27305</xdr:rowOff>
    </xdr:from>
    <xdr:to>
      <xdr:col>76</xdr:col>
      <xdr:colOff>165100</xdr:colOff>
      <xdr:row>106</xdr:row>
      <xdr:rowOff>128905</xdr:rowOff>
    </xdr:to>
    <xdr:sp macro="" textlink="">
      <xdr:nvSpPr>
        <xdr:cNvPr id="583" name="楕円 582">
          <a:extLst>
            <a:ext uri="{FF2B5EF4-FFF2-40B4-BE49-F238E27FC236}">
              <a16:creationId xmlns:a16="http://schemas.microsoft.com/office/drawing/2014/main" id="{52E186ED-14C5-446A-A67C-BA07AA03829C}"/>
            </a:ext>
          </a:extLst>
        </xdr:cNvPr>
        <xdr:cNvSpPr/>
      </xdr:nvSpPr>
      <xdr:spPr>
        <a:xfrm>
          <a:off x="1280414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78105</xdr:rowOff>
    </xdr:from>
    <xdr:to>
      <xdr:col>81</xdr:col>
      <xdr:colOff>50800</xdr:colOff>
      <xdr:row>106</xdr:row>
      <xdr:rowOff>127636</xdr:rowOff>
    </xdr:to>
    <xdr:cxnSp macro="">
      <xdr:nvCxnSpPr>
        <xdr:cNvPr id="584" name="直線コネクタ 583">
          <a:extLst>
            <a:ext uri="{FF2B5EF4-FFF2-40B4-BE49-F238E27FC236}">
              <a16:creationId xmlns:a16="http://schemas.microsoft.com/office/drawing/2014/main" id="{633922FD-A68D-4CCA-A267-DC681B103E9A}"/>
            </a:ext>
          </a:extLst>
        </xdr:cNvPr>
        <xdr:cNvCxnSpPr/>
      </xdr:nvCxnSpPr>
      <xdr:spPr>
        <a:xfrm>
          <a:off x="12854940" y="17847945"/>
          <a:ext cx="7747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585" name="楕円 584">
          <a:extLst>
            <a:ext uri="{FF2B5EF4-FFF2-40B4-BE49-F238E27FC236}">
              <a16:creationId xmlns:a16="http://schemas.microsoft.com/office/drawing/2014/main" id="{271F081B-7EFE-4069-99AA-D6CB5B92BFC0}"/>
            </a:ext>
          </a:extLst>
        </xdr:cNvPr>
        <xdr:cNvSpPr/>
      </xdr:nvSpPr>
      <xdr:spPr>
        <a:xfrm>
          <a:off x="1202944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78105</xdr:rowOff>
    </xdr:to>
    <xdr:cxnSp macro="">
      <xdr:nvCxnSpPr>
        <xdr:cNvPr id="586" name="直線コネクタ 585">
          <a:extLst>
            <a:ext uri="{FF2B5EF4-FFF2-40B4-BE49-F238E27FC236}">
              <a16:creationId xmlns:a16="http://schemas.microsoft.com/office/drawing/2014/main" id="{90FBB776-3FA1-4210-A91F-B35790C45EFE}"/>
            </a:ext>
          </a:extLst>
        </xdr:cNvPr>
        <xdr:cNvCxnSpPr/>
      </xdr:nvCxnSpPr>
      <xdr:spPr>
        <a:xfrm>
          <a:off x="12072620" y="1780032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101600</xdr:rowOff>
    </xdr:from>
    <xdr:to>
      <xdr:col>67</xdr:col>
      <xdr:colOff>101600</xdr:colOff>
      <xdr:row>106</xdr:row>
      <xdr:rowOff>31750</xdr:rowOff>
    </xdr:to>
    <xdr:sp macro="" textlink="">
      <xdr:nvSpPr>
        <xdr:cNvPr id="587" name="楕円 586">
          <a:extLst>
            <a:ext uri="{FF2B5EF4-FFF2-40B4-BE49-F238E27FC236}">
              <a16:creationId xmlns:a16="http://schemas.microsoft.com/office/drawing/2014/main" id="{1B1A0537-9973-4470-89C6-200847D96ED6}"/>
            </a:ext>
          </a:extLst>
        </xdr:cNvPr>
        <xdr:cNvSpPr/>
      </xdr:nvSpPr>
      <xdr:spPr>
        <a:xfrm>
          <a:off x="11231880" y="1770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106</xdr:row>
      <xdr:rowOff>30480</xdr:rowOff>
    </xdr:to>
    <xdr:cxnSp macro="">
      <xdr:nvCxnSpPr>
        <xdr:cNvPr id="588" name="直線コネクタ 587">
          <a:extLst>
            <a:ext uri="{FF2B5EF4-FFF2-40B4-BE49-F238E27FC236}">
              <a16:creationId xmlns:a16="http://schemas.microsoft.com/office/drawing/2014/main" id="{DB989F02-6669-496A-BF8B-2BB62A4BF583}"/>
            </a:ext>
          </a:extLst>
        </xdr:cNvPr>
        <xdr:cNvCxnSpPr/>
      </xdr:nvCxnSpPr>
      <xdr:spPr>
        <a:xfrm>
          <a:off x="11282680" y="1775460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589" name="n_1aveValue【公民館】&#10;有形固定資産減価償却率">
          <a:extLst>
            <a:ext uri="{FF2B5EF4-FFF2-40B4-BE49-F238E27FC236}">
              <a16:creationId xmlns:a16="http://schemas.microsoft.com/office/drawing/2014/main" id="{99EF8045-62AC-4650-A0A8-D2961CFCB792}"/>
            </a:ext>
          </a:extLst>
        </xdr:cNvPr>
        <xdr:cNvSpPr txBox="1"/>
      </xdr:nvSpPr>
      <xdr:spPr>
        <a:xfrm>
          <a:off x="134372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590" name="n_2aveValue【公民館】&#10;有形固定資産減価償却率">
          <a:extLst>
            <a:ext uri="{FF2B5EF4-FFF2-40B4-BE49-F238E27FC236}">
              <a16:creationId xmlns:a16="http://schemas.microsoft.com/office/drawing/2014/main" id="{1CE8B163-0498-48A8-B1DF-AAFE76D6699A}"/>
            </a:ext>
          </a:extLst>
        </xdr:cNvPr>
        <xdr:cNvSpPr txBox="1"/>
      </xdr:nvSpPr>
      <xdr:spPr>
        <a:xfrm>
          <a:off x="12675244"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591" name="n_3aveValue【公民館】&#10;有形固定資産減価償却率">
          <a:extLst>
            <a:ext uri="{FF2B5EF4-FFF2-40B4-BE49-F238E27FC236}">
              <a16:creationId xmlns:a16="http://schemas.microsoft.com/office/drawing/2014/main" id="{8C0AFA76-BBE0-48AA-819B-56E55713BA82}"/>
            </a:ext>
          </a:extLst>
        </xdr:cNvPr>
        <xdr:cNvSpPr txBox="1"/>
      </xdr:nvSpPr>
      <xdr:spPr>
        <a:xfrm>
          <a:off x="1190054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92" name="n_4aveValue【公民館】&#10;有形固定資産減価償却率">
          <a:extLst>
            <a:ext uri="{FF2B5EF4-FFF2-40B4-BE49-F238E27FC236}">
              <a16:creationId xmlns:a16="http://schemas.microsoft.com/office/drawing/2014/main" id="{A3471B45-D7CF-4A97-A573-78F1D10A69E4}"/>
            </a:ext>
          </a:extLst>
        </xdr:cNvPr>
        <xdr:cNvSpPr txBox="1"/>
      </xdr:nvSpPr>
      <xdr:spPr>
        <a:xfrm>
          <a:off x="1110298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169563</xdr:rowOff>
    </xdr:from>
    <xdr:ext cx="405111" cy="259045"/>
    <xdr:sp macro="" textlink="">
      <xdr:nvSpPr>
        <xdr:cNvPr id="593" name="n_1mainValue【公民館】&#10;有形固定資産減価償却率">
          <a:extLst>
            <a:ext uri="{FF2B5EF4-FFF2-40B4-BE49-F238E27FC236}">
              <a16:creationId xmlns:a16="http://schemas.microsoft.com/office/drawing/2014/main" id="{2CC0A726-EE09-4705-B566-1216018C50A5}"/>
            </a:ext>
          </a:extLst>
        </xdr:cNvPr>
        <xdr:cNvSpPr txBox="1"/>
      </xdr:nvSpPr>
      <xdr:spPr>
        <a:xfrm>
          <a:off x="13437244" y="179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120032</xdr:rowOff>
    </xdr:from>
    <xdr:ext cx="405111" cy="259045"/>
    <xdr:sp macro="" textlink="">
      <xdr:nvSpPr>
        <xdr:cNvPr id="594" name="n_2mainValue【公民館】&#10;有形固定資産減価償却率">
          <a:extLst>
            <a:ext uri="{FF2B5EF4-FFF2-40B4-BE49-F238E27FC236}">
              <a16:creationId xmlns:a16="http://schemas.microsoft.com/office/drawing/2014/main" id="{999A1352-9134-4DDD-BAFB-ADE68A5DF33D}"/>
            </a:ext>
          </a:extLst>
        </xdr:cNvPr>
        <xdr:cNvSpPr txBox="1"/>
      </xdr:nvSpPr>
      <xdr:spPr>
        <a:xfrm>
          <a:off x="126752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595" name="n_3mainValue【公民館】&#10;有形固定資産減価償却率">
          <a:extLst>
            <a:ext uri="{FF2B5EF4-FFF2-40B4-BE49-F238E27FC236}">
              <a16:creationId xmlns:a16="http://schemas.microsoft.com/office/drawing/2014/main" id="{C8071E8C-2D90-4C12-9B26-EDF9C8339EB7}"/>
            </a:ext>
          </a:extLst>
        </xdr:cNvPr>
        <xdr:cNvSpPr txBox="1"/>
      </xdr:nvSpPr>
      <xdr:spPr>
        <a:xfrm>
          <a:off x="119005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596" name="n_4mainValue【公民館】&#10;有形固定資産減価償却率">
          <a:extLst>
            <a:ext uri="{FF2B5EF4-FFF2-40B4-BE49-F238E27FC236}">
              <a16:creationId xmlns:a16="http://schemas.microsoft.com/office/drawing/2014/main" id="{420D4AA3-E4F1-4579-BD60-931DBED94C0B}"/>
            </a:ext>
          </a:extLst>
        </xdr:cNvPr>
        <xdr:cNvSpPr txBox="1"/>
      </xdr:nvSpPr>
      <xdr:spPr>
        <a:xfrm>
          <a:off x="1110298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2B4423A9-B4DB-4330-9FD5-A05BAE36039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58F0DE49-D064-4AD0-B703-3A9AFC67B4F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F7544906-026D-42D9-A7F3-A79B85403FB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F8788558-C52C-4D8A-83C1-DD8906E9A4D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F8B13FE9-EF96-48B0-B062-E2662705C61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55F7782A-9BCB-4A8F-8084-DD7BC39B484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9B422930-C362-4CD8-9059-051125442FC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37F1C20B-FA3B-4C2F-AADF-CEABFEA20EB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2EA5A4AC-2544-4292-AFF8-93C8B27C358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24734494-60AE-4BA2-9571-9BA32F28048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900786EE-ED35-4766-B0B0-DEFCBD80C6A1}"/>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1AF570F6-06C5-4A86-BB3B-EC980EA8683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78D75DCD-3517-4B55-837A-3B47FB147D0F}"/>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40FC0F6E-FE06-4BBC-96F5-B08EC5CE517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562B3887-0B2E-4995-8C30-552D122C6411}"/>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455693A1-FA13-499B-8D0A-1A3CFB0AE88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941430CA-93B2-4711-82E1-619B87DC107A}"/>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90342D13-AF15-4DD6-8889-D0D4AB65202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70711E19-4170-4686-AD4F-A79360F0981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6" name="テキスト ボックス 615">
          <a:extLst>
            <a:ext uri="{FF2B5EF4-FFF2-40B4-BE49-F238E27FC236}">
              <a16:creationId xmlns:a16="http://schemas.microsoft.com/office/drawing/2014/main" id="{93D71863-D4B2-431E-93E2-CE2C7AC00E98}"/>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8D5BA56C-B1A2-4CEE-9FD5-77E6E8F1BD0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81E6AB3D-4042-464C-8E3E-9E64D4DC7C5E}"/>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12A2942D-39B7-43FA-A87C-3431A67BABD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20" name="直線コネクタ 619">
          <a:extLst>
            <a:ext uri="{FF2B5EF4-FFF2-40B4-BE49-F238E27FC236}">
              <a16:creationId xmlns:a16="http://schemas.microsoft.com/office/drawing/2014/main" id="{7C60CD8C-4C8A-4669-9421-553EDAF44490}"/>
            </a:ext>
          </a:extLst>
        </xdr:cNvPr>
        <xdr:cNvCxnSpPr/>
      </xdr:nvCxnSpPr>
      <xdr:spPr>
        <a:xfrm flipV="1">
          <a:off x="19509104" y="17000602"/>
          <a:ext cx="0" cy="121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21" name="【公民館】&#10;一人当たり面積最小値テキスト">
          <a:extLst>
            <a:ext uri="{FF2B5EF4-FFF2-40B4-BE49-F238E27FC236}">
              <a16:creationId xmlns:a16="http://schemas.microsoft.com/office/drawing/2014/main" id="{36C177AC-9D03-4F6C-B1EC-F512B7023DA9}"/>
            </a:ext>
          </a:extLst>
        </xdr:cNvPr>
        <xdr:cNvSpPr txBox="1"/>
      </xdr:nvSpPr>
      <xdr:spPr>
        <a:xfrm>
          <a:off x="19547840" y="1822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22" name="直線コネクタ 621">
          <a:extLst>
            <a:ext uri="{FF2B5EF4-FFF2-40B4-BE49-F238E27FC236}">
              <a16:creationId xmlns:a16="http://schemas.microsoft.com/office/drawing/2014/main" id="{CBAF7C4F-5C68-4AE9-B745-21DFBB1BCCB4}"/>
            </a:ext>
          </a:extLst>
        </xdr:cNvPr>
        <xdr:cNvCxnSpPr/>
      </xdr:nvCxnSpPr>
      <xdr:spPr>
        <a:xfrm>
          <a:off x="19443700" y="18217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23" name="【公民館】&#10;一人当たり面積最大値テキスト">
          <a:extLst>
            <a:ext uri="{FF2B5EF4-FFF2-40B4-BE49-F238E27FC236}">
              <a16:creationId xmlns:a16="http://schemas.microsoft.com/office/drawing/2014/main" id="{C4CBCC22-5E6F-4B21-BA31-102D89C9AEA7}"/>
            </a:ext>
          </a:extLst>
        </xdr:cNvPr>
        <xdr:cNvSpPr txBox="1"/>
      </xdr:nvSpPr>
      <xdr:spPr>
        <a:xfrm>
          <a:off x="19547840" y="1677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24" name="直線コネクタ 623">
          <a:extLst>
            <a:ext uri="{FF2B5EF4-FFF2-40B4-BE49-F238E27FC236}">
              <a16:creationId xmlns:a16="http://schemas.microsoft.com/office/drawing/2014/main" id="{45FBC8BF-8292-4234-8795-8A11D16F143A}"/>
            </a:ext>
          </a:extLst>
        </xdr:cNvPr>
        <xdr:cNvCxnSpPr/>
      </xdr:nvCxnSpPr>
      <xdr:spPr>
        <a:xfrm>
          <a:off x="19443700" y="17000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25" name="【公民館】&#10;一人当たり面積平均値テキスト">
          <a:extLst>
            <a:ext uri="{FF2B5EF4-FFF2-40B4-BE49-F238E27FC236}">
              <a16:creationId xmlns:a16="http://schemas.microsoft.com/office/drawing/2014/main" id="{25AA5741-E1F8-4363-973B-D92B1B6AECF7}"/>
            </a:ext>
          </a:extLst>
        </xdr:cNvPr>
        <xdr:cNvSpPr txBox="1"/>
      </xdr:nvSpPr>
      <xdr:spPr>
        <a:xfrm>
          <a:off x="19547840" y="18020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26" name="フローチャート: 判断 625">
          <a:extLst>
            <a:ext uri="{FF2B5EF4-FFF2-40B4-BE49-F238E27FC236}">
              <a16:creationId xmlns:a16="http://schemas.microsoft.com/office/drawing/2014/main" id="{E772C8CA-6C1C-480E-8245-7BF616EDA9E4}"/>
            </a:ext>
          </a:extLst>
        </xdr:cNvPr>
        <xdr:cNvSpPr/>
      </xdr:nvSpPr>
      <xdr:spPr>
        <a:xfrm>
          <a:off x="19458940" y="18042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27" name="フローチャート: 判断 626">
          <a:extLst>
            <a:ext uri="{FF2B5EF4-FFF2-40B4-BE49-F238E27FC236}">
              <a16:creationId xmlns:a16="http://schemas.microsoft.com/office/drawing/2014/main" id="{C4BE9DE9-2CBF-43A2-9654-B2E19D1C4633}"/>
            </a:ext>
          </a:extLst>
        </xdr:cNvPr>
        <xdr:cNvSpPr/>
      </xdr:nvSpPr>
      <xdr:spPr>
        <a:xfrm>
          <a:off x="18735040" y="18025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28" name="フローチャート: 判断 627">
          <a:extLst>
            <a:ext uri="{FF2B5EF4-FFF2-40B4-BE49-F238E27FC236}">
              <a16:creationId xmlns:a16="http://schemas.microsoft.com/office/drawing/2014/main" id="{85C03F60-E2EA-4461-8788-A9E16F9E84A9}"/>
            </a:ext>
          </a:extLst>
        </xdr:cNvPr>
        <xdr:cNvSpPr/>
      </xdr:nvSpPr>
      <xdr:spPr>
        <a:xfrm>
          <a:off x="179374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29" name="フローチャート: 判断 628">
          <a:extLst>
            <a:ext uri="{FF2B5EF4-FFF2-40B4-BE49-F238E27FC236}">
              <a16:creationId xmlns:a16="http://schemas.microsoft.com/office/drawing/2014/main" id="{CECA1832-7428-4128-900F-B8A5FFDF96F2}"/>
            </a:ext>
          </a:extLst>
        </xdr:cNvPr>
        <xdr:cNvSpPr/>
      </xdr:nvSpPr>
      <xdr:spPr>
        <a:xfrm>
          <a:off x="17162780" y="18035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30" name="フローチャート: 判断 629">
          <a:extLst>
            <a:ext uri="{FF2B5EF4-FFF2-40B4-BE49-F238E27FC236}">
              <a16:creationId xmlns:a16="http://schemas.microsoft.com/office/drawing/2014/main" id="{EEEDE611-292B-47C4-8036-3BE6414CC78A}"/>
            </a:ext>
          </a:extLst>
        </xdr:cNvPr>
        <xdr:cNvSpPr/>
      </xdr:nvSpPr>
      <xdr:spPr>
        <a:xfrm>
          <a:off x="16388080" y="18052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B97AE713-FD26-40B0-9FB8-D8D8E9CDA3B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24A6E08-6F04-46AA-AA8A-3D1968C22BF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E4550BB8-70C3-41C9-AB72-EFEA8208D65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B2884450-BCC4-4042-BECC-8B4085FAF64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A488729-5490-486A-AE7C-6C44E3C6D78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83122</xdr:rowOff>
    </xdr:from>
    <xdr:to>
      <xdr:col>116</xdr:col>
      <xdr:colOff>114300</xdr:colOff>
      <xdr:row>106</xdr:row>
      <xdr:rowOff>13272</xdr:rowOff>
    </xdr:to>
    <xdr:sp macro="" textlink="">
      <xdr:nvSpPr>
        <xdr:cNvPr id="636" name="楕円 635">
          <a:extLst>
            <a:ext uri="{FF2B5EF4-FFF2-40B4-BE49-F238E27FC236}">
              <a16:creationId xmlns:a16="http://schemas.microsoft.com/office/drawing/2014/main" id="{8635390D-BB5A-4FE0-A350-4F368EE56450}"/>
            </a:ext>
          </a:extLst>
        </xdr:cNvPr>
        <xdr:cNvSpPr/>
      </xdr:nvSpPr>
      <xdr:spPr>
        <a:xfrm>
          <a:off x="19458940" y="17685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105999</xdr:rowOff>
    </xdr:from>
    <xdr:ext cx="469744" cy="259045"/>
    <xdr:sp macro="" textlink="">
      <xdr:nvSpPr>
        <xdr:cNvPr id="637" name="【公民館】&#10;一人当たり面積該当値テキスト">
          <a:extLst>
            <a:ext uri="{FF2B5EF4-FFF2-40B4-BE49-F238E27FC236}">
              <a16:creationId xmlns:a16="http://schemas.microsoft.com/office/drawing/2014/main" id="{C48432DF-6C36-42A6-954B-2A189CAE5713}"/>
            </a:ext>
          </a:extLst>
        </xdr:cNvPr>
        <xdr:cNvSpPr txBox="1"/>
      </xdr:nvSpPr>
      <xdr:spPr>
        <a:xfrm>
          <a:off x="19547840" y="1754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102933</xdr:rowOff>
    </xdr:from>
    <xdr:to>
      <xdr:col>112</xdr:col>
      <xdr:colOff>38100</xdr:colOff>
      <xdr:row>106</xdr:row>
      <xdr:rowOff>33083</xdr:rowOff>
    </xdr:to>
    <xdr:sp macro="" textlink="">
      <xdr:nvSpPr>
        <xdr:cNvPr id="638" name="楕円 637">
          <a:extLst>
            <a:ext uri="{FF2B5EF4-FFF2-40B4-BE49-F238E27FC236}">
              <a16:creationId xmlns:a16="http://schemas.microsoft.com/office/drawing/2014/main" id="{E0136BCF-6F86-430F-B437-FEF7CC5F8585}"/>
            </a:ext>
          </a:extLst>
        </xdr:cNvPr>
        <xdr:cNvSpPr/>
      </xdr:nvSpPr>
      <xdr:spPr>
        <a:xfrm>
          <a:off x="18735040" y="177051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133922</xdr:rowOff>
    </xdr:from>
    <xdr:to>
      <xdr:col>116</xdr:col>
      <xdr:colOff>63500</xdr:colOff>
      <xdr:row>105</xdr:row>
      <xdr:rowOff>153733</xdr:rowOff>
    </xdr:to>
    <xdr:cxnSp macro="">
      <xdr:nvCxnSpPr>
        <xdr:cNvPr id="639" name="直線コネクタ 638">
          <a:extLst>
            <a:ext uri="{FF2B5EF4-FFF2-40B4-BE49-F238E27FC236}">
              <a16:creationId xmlns:a16="http://schemas.microsoft.com/office/drawing/2014/main" id="{2BA77C7E-95D3-4796-A3EF-2B0E95A5DD23}"/>
            </a:ext>
          </a:extLst>
        </xdr:cNvPr>
        <xdr:cNvCxnSpPr/>
      </xdr:nvCxnSpPr>
      <xdr:spPr>
        <a:xfrm flipV="1">
          <a:off x="18778220" y="17736122"/>
          <a:ext cx="73152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104648</xdr:rowOff>
    </xdr:from>
    <xdr:to>
      <xdr:col>107</xdr:col>
      <xdr:colOff>101600</xdr:colOff>
      <xdr:row>106</xdr:row>
      <xdr:rowOff>34798</xdr:rowOff>
    </xdr:to>
    <xdr:sp macro="" textlink="">
      <xdr:nvSpPr>
        <xdr:cNvPr id="640" name="楕円 639">
          <a:extLst>
            <a:ext uri="{FF2B5EF4-FFF2-40B4-BE49-F238E27FC236}">
              <a16:creationId xmlns:a16="http://schemas.microsoft.com/office/drawing/2014/main" id="{898A64FF-E10F-40B9-9A2D-01CABB698B01}"/>
            </a:ext>
          </a:extLst>
        </xdr:cNvPr>
        <xdr:cNvSpPr/>
      </xdr:nvSpPr>
      <xdr:spPr>
        <a:xfrm>
          <a:off x="17937480" y="17706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153733</xdr:rowOff>
    </xdr:from>
    <xdr:to>
      <xdr:col>111</xdr:col>
      <xdr:colOff>177800</xdr:colOff>
      <xdr:row>105</xdr:row>
      <xdr:rowOff>155448</xdr:rowOff>
    </xdr:to>
    <xdr:cxnSp macro="">
      <xdr:nvCxnSpPr>
        <xdr:cNvPr id="641" name="直線コネクタ 640">
          <a:extLst>
            <a:ext uri="{FF2B5EF4-FFF2-40B4-BE49-F238E27FC236}">
              <a16:creationId xmlns:a16="http://schemas.microsoft.com/office/drawing/2014/main" id="{52A88DB8-BD4C-4E86-B0A9-EC41A142BF5C}"/>
            </a:ext>
          </a:extLst>
        </xdr:cNvPr>
        <xdr:cNvCxnSpPr/>
      </xdr:nvCxnSpPr>
      <xdr:spPr>
        <a:xfrm flipV="1">
          <a:off x="17988280" y="17755933"/>
          <a:ext cx="78994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101409</xdr:rowOff>
    </xdr:from>
    <xdr:to>
      <xdr:col>102</xdr:col>
      <xdr:colOff>165100</xdr:colOff>
      <xdr:row>106</xdr:row>
      <xdr:rowOff>31559</xdr:rowOff>
    </xdr:to>
    <xdr:sp macro="" textlink="">
      <xdr:nvSpPr>
        <xdr:cNvPr id="642" name="楕円 641">
          <a:extLst>
            <a:ext uri="{FF2B5EF4-FFF2-40B4-BE49-F238E27FC236}">
              <a16:creationId xmlns:a16="http://schemas.microsoft.com/office/drawing/2014/main" id="{B83A4317-7CA5-458F-93CE-161FD29241D1}"/>
            </a:ext>
          </a:extLst>
        </xdr:cNvPr>
        <xdr:cNvSpPr/>
      </xdr:nvSpPr>
      <xdr:spPr>
        <a:xfrm>
          <a:off x="17162780" y="177036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152209</xdr:rowOff>
    </xdr:from>
    <xdr:to>
      <xdr:col>107</xdr:col>
      <xdr:colOff>50800</xdr:colOff>
      <xdr:row>105</xdr:row>
      <xdr:rowOff>155448</xdr:rowOff>
    </xdr:to>
    <xdr:cxnSp macro="">
      <xdr:nvCxnSpPr>
        <xdr:cNvPr id="643" name="直線コネクタ 642">
          <a:extLst>
            <a:ext uri="{FF2B5EF4-FFF2-40B4-BE49-F238E27FC236}">
              <a16:creationId xmlns:a16="http://schemas.microsoft.com/office/drawing/2014/main" id="{D9DF6056-09C1-420E-A26D-0842B9376FC7}"/>
            </a:ext>
          </a:extLst>
        </xdr:cNvPr>
        <xdr:cNvCxnSpPr/>
      </xdr:nvCxnSpPr>
      <xdr:spPr>
        <a:xfrm>
          <a:off x="17213580" y="17754409"/>
          <a:ext cx="7747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91694</xdr:rowOff>
    </xdr:from>
    <xdr:to>
      <xdr:col>98</xdr:col>
      <xdr:colOff>38100</xdr:colOff>
      <xdr:row>106</xdr:row>
      <xdr:rowOff>21844</xdr:rowOff>
    </xdr:to>
    <xdr:sp macro="" textlink="">
      <xdr:nvSpPr>
        <xdr:cNvPr id="644" name="楕円 643">
          <a:extLst>
            <a:ext uri="{FF2B5EF4-FFF2-40B4-BE49-F238E27FC236}">
              <a16:creationId xmlns:a16="http://schemas.microsoft.com/office/drawing/2014/main" id="{A11DF4B8-20B3-4A38-B6FB-53CC69FF6794}"/>
            </a:ext>
          </a:extLst>
        </xdr:cNvPr>
        <xdr:cNvSpPr/>
      </xdr:nvSpPr>
      <xdr:spPr>
        <a:xfrm>
          <a:off x="16388080" y="17693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142494</xdr:rowOff>
    </xdr:from>
    <xdr:to>
      <xdr:col>102</xdr:col>
      <xdr:colOff>114300</xdr:colOff>
      <xdr:row>105</xdr:row>
      <xdr:rowOff>152209</xdr:rowOff>
    </xdr:to>
    <xdr:cxnSp macro="">
      <xdr:nvCxnSpPr>
        <xdr:cNvPr id="645" name="直線コネクタ 644">
          <a:extLst>
            <a:ext uri="{FF2B5EF4-FFF2-40B4-BE49-F238E27FC236}">
              <a16:creationId xmlns:a16="http://schemas.microsoft.com/office/drawing/2014/main" id="{6FD2E955-8FC9-4E0B-8A36-74A6751A8DFF}"/>
            </a:ext>
          </a:extLst>
        </xdr:cNvPr>
        <xdr:cNvCxnSpPr/>
      </xdr:nvCxnSpPr>
      <xdr:spPr>
        <a:xfrm>
          <a:off x="16431260" y="17744694"/>
          <a:ext cx="78232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646" name="n_1aveValue【公民館】&#10;一人当たり面積">
          <a:extLst>
            <a:ext uri="{FF2B5EF4-FFF2-40B4-BE49-F238E27FC236}">
              <a16:creationId xmlns:a16="http://schemas.microsoft.com/office/drawing/2014/main" id="{5F8E0000-D3AE-4190-8AF0-6189E64E1AAC}"/>
            </a:ext>
          </a:extLst>
        </xdr:cNvPr>
        <xdr:cNvSpPr txBox="1"/>
      </xdr:nvSpPr>
      <xdr:spPr>
        <a:xfrm>
          <a:off x="18561127" y="181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647" name="n_2aveValue【公民館】&#10;一人当たり面積">
          <a:extLst>
            <a:ext uri="{FF2B5EF4-FFF2-40B4-BE49-F238E27FC236}">
              <a16:creationId xmlns:a16="http://schemas.microsoft.com/office/drawing/2014/main" id="{5B5B32E8-73FC-4AF7-B177-ABFBF42518FB}"/>
            </a:ext>
          </a:extLst>
        </xdr:cNvPr>
        <xdr:cNvSpPr txBox="1"/>
      </xdr:nvSpPr>
      <xdr:spPr>
        <a:xfrm>
          <a:off x="1777626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648" name="n_3aveValue【公民館】&#10;一人当たり面積">
          <a:extLst>
            <a:ext uri="{FF2B5EF4-FFF2-40B4-BE49-F238E27FC236}">
              <a16:creationId xmlns:a16="http://schemas.microsoft.com/office/drawing/2014/main" id="{97727BA4-5D46-4455-B86F-B361EAA61BA1}"/>
            </a:ext>
          </a:extLst>
        </xdr:cNvPr>
        <xdr:cNvSpPr txBox="1"/>
      </xdr:nvSpPr>
      <xdr:spPr>
        <a:xfrm>
          <a:off x="170015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649" name="n_4aveValue【公民館】&#10;一人当たり面積">
          <a:extLst>
            <a:ext uri="{FF2B5EF4-FFF2-40B4-BE49-F238E27FC236}">
              <a16:creationId xmlns:a16="http://schemas.microsoft.com/office/drawing/2014/main" id="{E0238171-450B-4ED9-A5C2-7AD006B02F43}"/>
            </a:ext>
          </a:extLst>
        </xdr:cNvPr>
        <xdr:cNvSpPr txBox="1"/>
      </xdr:nvSpPr>
      <xdr:spPr>
        <a:xfrm>
          <a:off x="1622686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49610</xdr:rowOff>
    </xdr:from>
    <xdr:ext cx="469744" cy="259045"/>
    <xdr:sp macro="" textlink="">
      <xdr:nvSpPr>
        <xdr:cNvPr id="650" name="n_1mainValue【公民館】&#10;一人当たり面積">
          <a:extLst>
            <a:ext uri="{FF2B5EF4-FFF2-40B4-BE49-F238E27FC236}">
              <a16:creationId xmlns:a16="http://schemas.microsoft.com/office/drawing/2014/main" id="{55AA44B1-42AC-454D-BA57-D9EC43D6CBD6}"/>
            </a:ext>
          </a:extLst>
        </xdr:cNvPr>
        <xdr:cNvSpPr txBox="1"/>
      </xdr:nvSpPr>
      <xdr:spPr>
        <a:xfrm>
          <a:off x="18561127" y="174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51325</xdr:rowOff>
    </xdr:from>
    <xdr:ext cx="469744" cy="259045"/>
    <xdr:sp macro="" textlink="">
      <xdr:nvSpPr>
        <xdr:cNvPr id="651" name="n_2mainValue【公民館】&#10;一人当たり面積">
          <a:extLst>
            <a:ext uri="{FF2B5EF4-FFF2-40B4-BE49-F238E27FC236}">
              <a16:creationId xmlns:a16="http://schemas.microsoft.com/office/drawing/2014/main" id="{DBE8EF6E-277F-449D-9E68-CA6FA6E612E3}"/>
            </a:ext>
          </a:extLst>
        </xdr:cNvPr>
        <xdr:cNvSpPr txBox="1"/>
      </xdr:nvSpPr>
      <xdr:spPr>
        <a:xfrm>
          <a:off x="17776267" y="174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48086</xdr:rowOff>
    </xdr:from>
    <xdr:ext cx="469744" cy="259045"/>
    <xdr:sp macro="" textlink="">
      <xdr:nvSpPr>
        <xdr:cNvPr id="652" name="n_3mainValue【公民館】&#10;一人当たり面積">
          <a:extLst>
            <a:ext uri="{FF2B5EF4-FFF2-40B4-BE49-F238E27FC236}">
              <a16:creationId xmlns:a16="http://schemas.microsoft.com/office/drawing/2014/main" id="{81007B9C-0FAC-4A2D-9168-99D2BB3040A9}"/>
            </a:ext>
          </a:extLst>
        </xdr:cNvPr>
        <xdr:cNvSpPr txBox="1"/>
      </xdr:nvSpPr>
      <xdr:spPr>
        <a:xfrm>
          <a:off x="17001567" y="1748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38371</xdr:rowOff>
    </xdr:from>
    <xdr:ext cx="469744" cy="259045"/>
    <xdr:sp macro="" textlink="">
      <xdr:nvSpPr>
        <xdr:cNvPr id="653" name="n_4mainValue【公民館】&#10;一人当たり面積">
          <a:extLst>
            <a:ext uri="{FF2B5EF4-FFF2-40B4-BE49-F238E27FC236}">
              <a16:creationId xmlns:a16="http://schemas.microsoft.com/office/drawing/2014/main" id="{1502A2B9-C77E-4D19-9DFB-3E7503942EB0}"/>
            </a:ext>
          </a:extLst>
        </xdr:cNvPr>
        <xdr:cNvSpPr txBox="1"/>
      </xdr:nvSpPr>
      <xdr:spPr>
        <a:xfrm>
          <a:off x="16226867" y="1747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BC6888CE-9284-42CB-935A-9F8F57A0A24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4CBADDE1-514E-4652-81FD-373FD8080BD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631DD4BA-1F29-45C1-A871-C7A95F2F9A8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道路、学校施設、公民館については</a:t>
          </a:r>
          <a:r>
            <a:rPr kumimoji="1" lang="ja-JP" altLang="ja-JP" sz="1100">
              <a:solidFill>
                <a:schemeClr val="dk1"/>
              </a:solidFill>
              <a:effectLst/>
              <a:latin typeface="+mn-lt"/>
              <a:ea typeface="+mn-ea"/>
              <a:cs typeface="+mn-cs"/>
            </a:rPr>
            <a:t>有形固定資産減価償却率が類似団体と比較し高くなっている。</a:t>
          </a:r>
          <a:endParaRPr lang="ja-JP" altLang="ja-JP" sz="1400">
            <a:effectLst/>
          </a:endParaRPr>
        </a:p>
        <a:p>
          <a:r>
            <a:rPr kumimoji="1" lang="ja-JP" altLang="en-US" sz="1100">
              <a:solidFill>
                <a:schemeClr val="dk1"/>
              </a:solidFill>
              <a:effectLst/>
              <a:latin typeface="+mn-lt"/>
              <a:ea typeface="+mn-ea"/>
              <a:cs typeface="+mn-cs"/>
            </a:rPr>
            <a:t>学校施設以外は改修等を行っていない事から減価償却率が上がっている。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学校は整備されてから年数がたっており、耐震改修を行ってから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年以上経過している状況である</a:t>
          </a:r>
          <a:r>
            <a:rPr kumimoji="1" lang="ja-JP" altLang="en-US" sz="1100">
              <a:solidFill>
                <a:schemeClr val="dk1"/>
              </a:solidFill>
              <a:effectLst/>
              <a:latin typeface="+mn-lt"/>
              <a:ea typeface="+mn-ea"/>
              <a:cs typeface="+mn-cs"/>
            </a:rPr>
            <a:t>。今後も改修工事を実施する予定で減価償却率は減少する見込である。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公営住宅については、令和４年度から令和６年度にかけて住宅建設を予定しており、今後、減価償却率は減少する見込である。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73B583-7D88-43D6-AAE7-88E3F2D5F33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B3F481-0073-4ECF-8566-2596A9CE85F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B8ABF9-1E25-4D2C-9E87-FA31251056D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2B8492-45A1-4A06-96F2-ABB82CD46B5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C60976-2C96-4DA8-94AC-168CA596593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8B4B75-1AB7-4695-B478-A0F78D6D550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EA903D-A7AF-49ED-BD5D-CC269962490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FC4C0E-32A1-4BBC-B659-0CD5EB7512C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40207A-93EE-4C20-8553-6B670B367A7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490209-B1CE-4C03-ACE5-655B358BFAC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E8A7C9-AEAD-45CA-9476-9C8531AE41C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52B26F-06A9-45CC-901B-52201C69EB9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FE2F7B-6330-4349-9AB9-C786BA1C410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502337-A083-493D-9717-FF8EE369005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1E7219-61E7-4B93-A238-E84729EB67E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592C12-AB69-4B66-BE23-9ACE2B24EB3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6D192D-FE78-4C34-93E2-CF49AA9C17D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A6FB36-114A-4D34-8452-6B435866B98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1FA3C9-B84C-49F2-9919-6CCEE90F5AB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D77141-2387-40E6-802C-9E55FAD0AD9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466734-8614-4441-B27A-5B55B3E1F81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2F2DC9-2A69-4598-8C55-ED74B728F8A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457736-D9F4-4074-96F1-A193F44B210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1D201D-5A41-4340-817B-3763E62E504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4CAA59-271A-477D-A0AF-F92F567AF0C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0460FB-8E83-4F93-8C80-FBC14FE714A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266D80-60DF-4B00-B662-B5C9F562673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4DA6AD-86B5-40D8-A117-15F1C21E54B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5416B1-1480-4463-A2E0-9ABE2229E2D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F6D0363-F2C1-4A10-9580-EBD23AD85CD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8B095B-B7E3-4058-95CE-CEB185D9214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900F96-0F82-4ADB-87C9-C82112E7B7B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62630A-32F8-4EA6-9ADC-E8BFB106B75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D52109-AF58-44CE-8D52-ACBF5E9E739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CD259B-E8A1-4BD0-B020-E38DFD5EE23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98FBE2-AC3C-4A9F-A5DD-0BFA90E9FDA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D4C223-A2EF-4C56-8AAA-AC01CC740E4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7FE5C1-E93A-44DD-8E3E-CFB9E64537E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15FAE1-360F-469C-B6CF-EFA05A4D05C1}"/>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68D5913-9C1E-46A8-A2C0-E898B64BAA8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EBBDBC4-E0C2-484E-B127-D8FCB0203A4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26CD440-6A60-4DD5-B8A2-CDD179E7DCD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4D0A657-842F-4845-A40A-F8C2765BAA9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D2B94C4-7499-408C-9C45-C6AC5F1E6FF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32F1898-67C0-440A-908C-927C0E2D917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6A77E4F-2C9C-45F6-904E-833101CF9C9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5BCFFF9-06CB-4B5B-94D0-170E05E78745}"/>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FF5C1AF-B07C-4728-9368-5147F9622BB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4066ABC-D8E3-479D-A217-5BAE2DEF508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8E2D55F-1ED9-4ECA-A812-2ED79DC1C35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C361FF4-6589-483E-9FFB-6BADAC7578B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47FA2CB-FD1A-4D41-996A-938EFC20107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2C7AEEF-4D6B-4E35-BCA5-3C03A78D7B9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8334AE3-1A50-4CC8-8776-9CA9019BEF7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24ABA92-EA30-4C81-834E-E69BCBA027C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2BCA6DF-B460-4F17-8729-C5A31816D78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7E3046A-D6AC-4574-BF70-B7FD73007DD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543A3D9-9135-4CD7-9C13-0133AAB7C50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B5E07AB-BACB-48C1-9A44-FDC6F4EFEAF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0A4D38F-A342-4305-A6FD-9796FF06F533}"/>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F452612-E522-4215-A373-B211D775B75A}"/>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EEA1A7A-9694-4191-B238-E8C5D7FC96E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A7C4D5A-FB07-4527-A3F0-3EA2BEC4884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3E5CFA4-E16F-418B-9800-954129F8B649}"/>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27DBD29D-CE70-4570-A196-71ED003469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0FEE730-A615-424B-A1E4-39530B183AD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DC59F64-0F54-4214-BA18-793B883F1BA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08C4596-890D-4DC6-9872-ED96B4EAD0BF}"/>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B263E60-3E4D-42AB-9EB8-AFD82FA19E7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B5E96DC-1C90-491C-B1B8-17FC4480F6AC}"/>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5E4ACB9-6F04-45F5-B680-2013FB4BFD8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BB53F7A-FE3C-4B72-8A0F-48EC69D973A4}"/>
            </a:ext>
          </a:extLst>
        </xdr:cNvPr>
        <xdr:cNvCxnSpPr/>
      </xdr:nvCxnSpPr>
      <xdr:spPr>
        <a:xfrm flipV="1">
          <a:off x="4086225" y="946785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77C3DB83-78BA-4E91-89E5-52C74FBA67D1}"/>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B0935F57-A850-4E51-9949-62CBC9CFCEB4}"/>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C0845DE-D051-4E6E-B8DF-3BDE06193726}"/>
            </a:ext>
          </a:extLst>
        </xdr:cNvPr>
        <xdr:cNvSpPr txBox="1"/>
      </xdr:nvSpPr>
      <xdr:spPr>
        <a:xfrm>
          <a:off x="412496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E4DE0C98-F683-4F68-A3C5-C6FD453DAD78}"/>
            </a:ext>
          </a:extLst>
        </xdr:cNvPr>
        <xdr:cNvCxnSpPr/>
      </xdr:nvCxnSpPr>
      <xdr:spPr>
        <a:xfrm>
          <a:off x="4020820" y="946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5F166D5-559C-40E3-A08D-6F01A6C44BE7}"/>
            </a:ext>
          </a:extLst>
        </xdr:cNvPr>
        <xdr:cNvSpPr txBox="1"/>
      </xdr:nvSpPr>
      <xdr:spPr>
        <a:xfrm>
          <a:off x="4124960" y="993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30B90335-B6F6-4233-B10A-07076BA02B3A}"/>
            </a:ext>
          </a:extLst>
        </xdr:cNvPr>
        <xdr:cNvSpPr/>
      </xdr:nvSpPr>
      <xdr:spPr>
        <a:xfrm>
          <a:off x="403606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3FE7B989-18AE-4492-963B-2696DA6A35A6}"/>
            </a:ext>
          </a:extLst>
        </xdr:cNvPr>
        <xdr:cNvSpPr/>
      </xdr:nvSpPr>
      <xdr:spPr>
        <a:xfrm>
          <a:off x="3312160" y="10039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968C5AD2-F5C2-4C4A-82B2-2617DE0B703D}"/>
            </a:ext>
          </a:extLst>
        </xdr:cNvPr>
        <xdr:cNvSpPr/>
      </xdr:nvSpPr>
      <xdr:spPr>
        <a:xfrm>
          <a:off x="25146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99F9355C-ADB7-4C28-9545-879AD981E173}"/>
            </a:ext>
          </a:extLst>
        </xdr:cNvPr>
        <xdr:cNvSpPr/>
      </xdr:nvSpPr>
      <xdr:spPr>
        <a:xfrm>
          <a:off x="173990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10AAB85A-19A7-4189-883A-7B746A001824}"/>
            </a:ext>
          </a:extLst>
        </xdr:cNvPr>
        <xdr:cNvSpPr/>
      </xdr:nvSpPr>
      <xdr:spPr>
        <a:xfrm>
          <a:off x="96520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04C1D07-33EE-48DE-9066-0CE7C264D8BF}"/>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6D7D91B-2059-46FD-9E57-2B6832D64E2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B6FBF2E-83F4-4354-868D-2240F836328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6EA418D-4009-4F0C-B1F2-7C80D68CC57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10AC26A-2ABB-4A1D-AD46-2F0F259BC6F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89" name="楕円 88">
          <a:extLst>
            <a:ext uri="{FF2B5EF4-FFF2-40B4-BE49-F238E27FC236}">
              <a16:creationId xmlns:a16="http://schemas.microsoft.com/office/drawing/2014/main" id="{038DA6A8-4F67-481C-96EC-ABAC118D0ADA}"/>
            </a:ext>
          </a:extLst>
        </xdr:cNvPr>
        <xdr:cNvSpPr/>
      </xdr:nvSpPr>
      <xdr:spPr>
        <a:xfrm>
          <a:off x="403606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34307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979897C-B179-469F-AF9B-5A1CAEA9CC11}"/>
            </a:ext>
          </a:extLst>
        </xdr:cNvPr>
        <xdr:cNvSpPr txBox="1"/>
      </xdr:nvSpPr>
      <xdr:spPr>
        <a:xfrm>
          <a:off x="412496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91E5F516-D872-4048-ACCC-A03BECF56D0B}"/>
            </a:ext>
          </a:extLst>
        </xdr:cNvPr>
        <xdr:cNvSpPr/>
      </xdr:nvSpPr>
      <xdr:spPr>
        <a:xfrm>
          <a:off x="331216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106680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C42D6F4E-BAD9-492E-8E07-D26C6E011F76}"/>
            </a:ext>
          </a:extLst>
        </xdr:cNvPr>
        <xdr:cNvCxnSpPr/>
      </xdr:nvCxnSpPr>
      <xdr:spPr>
        <a:xfrm flipV="1">
          <a:off x="3355340" y="10500360"/>
          <a:ext cx="73152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3" name="n_1aveValue【体育館・プール】&#10;有形固定資産減価償却率">
          <a:extLst>
            <a:ext uri="{FF2B5EF4-FFF2-40B4-BE49-F238E27FC236}">
              <a16:creationId xmlns:a16="http://schemas.microsoft.com/office/drawing/2014/main" id="{73898276-AF28-45A7-86A1-88CB330DB10B}"/>
            </a:ext>
          </a:extLst>
        </xdr:cNvPr>
        <xdr:cNvSpPr txBox="1"/>
      </xdr:nvSpPr>
      <xdr:spPr>
        <a:xfrm>
          <a:off x="317056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4" name="n_2aveValue【体育館・プール】&#10;有形固定資産減価償却率">
          <a:extLst>
            <a:ext uri="{FF2B5EF4-FFF2-40B4-BE49-F238E27FC236}">
              <a16:creationId xmlns:a16="http://schemas.microsoft.com/office/drawing/2014/main" id="{D597FF92-E368-4152-9784-45C916406D24}"/>
            </a:ext>
          </a:extLst>
        </xdr:cNvPr>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5" name="n_3aveValue【体育館・プール】&#10;有形固定資産減価償却率">
          <a:extLst>
            <a:ext uri="{FF2B5EF4-FFF2-40B4-BE49-F238E27FC236}">
              <a16:creationId xmlns:a16="http://schemas.microsoft.com/office/drawing/2014/main" id="{EAB92440-9E43-4283-ACFC-B4753EF85E77}"/>
            </a:ext>
          </a:extLst>
        </xdr:cNvPr>
        <xdr:cNvSpPr txBox="1"/>
      </xdr:nvSpPr>
      <xdr:spPr>
        <a:xfrm>
          <a:off x="161100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6" name="n_4aveValue【体育館・プール】&#10;有形固定資産減価償却率">
          <a:extLst>
            <a:ext uri="{FF2B5EF4-FFF2-40B4-BE49-F238E27FC236}">
              <a16:creationId xmlns:a16="http://schemas.microsoft.com/office/drawing/2014/main" id="{FB43BED7-C0B6-49DB-9F5C-7F4BC8D42FB2}"/>
            </a:ext>
          </a:extLst>
        </xdr:cNvPr>
        <xdr:cNvSpPr txBox="1"/>
      </xdr:nvSpPr>
      <xdr:spPr>
        <a:xfrm>
          <a:off x="83630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97" name="n_1mainValue【体育館・プール】&#10;有形固定資産減価償却率">
          <a:extLst>
            <a:ext uri="{FF2B5EF4-FFF2-40B4-BE49-F238E27FC236}">
              <a16:creationId xmlns:a16="http://schemas.microsoft.com/office/drawing/2014/main" id="{EF4D0A77-2E7A-4D01-A496-301C08345877}"/>
            </a:ext>
          </a:extLst>
        </xdr:cNvPr>
        <xdr:cNvSpPr txBox="1"/>
      </xdr:nvSpPr>
      <xdr:spPr>
        <a:xfrm>
          <a:off x="313824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B0ABD811-A8D5-4624-BE0E-DE716AC045A7}"/>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3602371A-59E2-4429-A39C-EEF81E396AB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2FCED6F4-E06B-4B8B-B695-D943E3EF39E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F99E215C-B28D-4B2F-AF70-EBE1042E54B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31B345A2-AC2B-4E95-B3E9-1EDEA326BE1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B3922799-4705-4BDF-94C1-4C4C9DCCA1F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ADF1131D-B1A5-401D-9E6F-45A1BF2BFC3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43FE5D4E-6BE5-48C7-824E-6B86C7C1686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6FCB8431-AA59-40D0-871C-80EC75BC97E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C846B675-2883-44F3-83D7-E4466BC7335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a:extLst>
            <a:ext uri="{FF2B5EF4-FFF2-40B4-BE49-F238E27FC236}">
              <a16:creationId xmlns:a16="http://schemas.microsoft.com/office/drawing/2014/main" id="{806740E4-ADD4-4918-95B1-238E8D1108E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a:extLst>
            <a:ext uri="{FF2B5EF4-FFF2-40B4-BE49-F238E27FC236}">
              <a16:creationId xmlns:a16="http://schemas.microsoft.com/office/drawing/2014/main" id="{AD14366F-F0A5-41A8-B879-F32E8AA28E6F}"/>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a:extLst>
            <a:ext uri="{FF2B5EF4-FFF2-40B4-BE49-F238E27FC236}">
              <a16:creationId xmlns:a16="http://schemas.microsoft.com/office/drawing/2014/main" id="{F583D3B7-BA01-47EF-999B-609CB72A885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a:extLst>
            <a:ext uri="{FF2B5EF4-FFF2-40B4-BE49-F238E27FC236}">
              <a16:creationId xmlns:a16="http://schemas.microsoft.com/office/drawing/2014/main" id="{11E79D4A-BEEB-4F53-898C-CB3558534DC6}"/>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a:extLst>
            <a:ext uri="{FF2B5EF4-FFF2-40B4-BE49-F238E27FC236}">
              <a16:creationId xmlns:a16="http://schemas.microsoft.com/office/drawing/2014/main" id="{1271DD25-1528-478A-892C-B661EF6B78D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a:extLst>
            <a:ext uri="{FF2B5EF4-FFF2-40B4-BE49-F238E27FC236}">
              <a16:creationId xmlns:a16="http://schemas.microsoft.com/office/drawing/2014/main" id="{10AC0DBB-CE9F-4D40-9A90-E675FBD16DFF}"/>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a:extLst>
            <a:ext uri="{FF2B5EF4-FFF2-40B4-BE49-F238E27FC236}">
              <a16:creationId xmlns:a16="http://schemas.microsoft.com/office/drawing/2014/main" id="{49C50C57-F166-4476-8447-745B9612E0A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a:extLst>
            <a:ext uri="{FF2B5EF4-FFF2-40B4-BE49-F238E27FC236}">
              <a16:creationId xmlns:a16="http://schemas.microsoft.com/office/drawing/2014/main" id="{C1F9095A-1699-4519-A211-3F239CB96A48}"/>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a:extLst>
            <a:ext uri="{FF2B5EF4-FFF2-40B4-BE49-F238E27FC236}">
              <a16:creationId xmlns:a16="http://schemas.microsoft.com/office/drawing/2014/main" id="{3D071985-66F8-42B8-A960-0248810F33C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a:extLst>
            <a:ext uri="{FF2B5EF4-FFF2-40B4-BE49-F238E27FC236}">
              <a16:creationId xmlns:a16="http://schemas.microsoft.com/office/drawing/2014/main" id="{269D7BB3-64FB-4FB6-953D-99B61FDB25EE}"/>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5E5FDB-4622-4A57-B5C1-E994D81CEED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3D0ADEB0-2570-4B9F-BC17-13FE2EF0300D}"/>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56B769B5-511A-4CBE-8316-FCCE7230B85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1" name="直線コネクタ 120">
          <a:extLst>
            <a:ext uri="{FF2B5EF4-FFF2-40B4-BE49-F238E27FC236}">
              <a16:creationId xmlns:a16="http://schemas.microsoft.com/office/drawing/2014/main" id="{0A1BED1C-D07E-4CC1-8281-47738DC8316B}"/>
            </a:ext>
          </a:extLst>
        </xdr:cNvPr>
        <xdr:cNvCxnSpPr/>
      </xdr:nvCxnSpPr>
      <xdr:spPr>
        <a:xfrm flipV="1">
          <a:off x="9219565" y="9245918"/>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2" name="【体育館・プール】&#10;一人当たり面積最小値テキスト">
          <a:extLst>
            <a:ext uri="{FF2B5EF4-FFF2-40B4-BE49-F238E27FC236}">
              <a16:creationId xmlns:a16="http://schemas.microsoft.com/office/drawing/2014/main" id="{1A5D0E3F-71E2-4166-B9F3-65F7848251E8}"/>
            </a:ext>
          </a:extLst>
        </xdr:cNvPr>
        <xdr:cNvSpPr txBox="1"/>
      </xdr:nvSpPr>
      <xdr:spPr>
        <a:xfrm>
          <a:off x="9258300"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3" name="直線コネクタ 122">
          <a:extLst>
            <a:ext uri="{FF2B5EF4-FFF2-40B4-BE49-F238E27FC236}">
              <a16:creationId xmlns:a16="http://schemas.microsoft.com/office/drawing/2014/main" id="{2AF37586-E3A3-44A9-A730-24962C3BD29B}"/>
            </a:ext>
          </a:extLst>
        </xdr:cNvPr>
        <xdr:cNvCxnSpPr/>
      </xdr:nvCxnSpPr>
      <xdr:spPr>
        <a:xfrm>
          <a:off x="9154160" y="10796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24" name="【体育館・プール】&#10;一人当たり面積最大値テキスト">
          <a:extLst>
            <a:ext uri="{FF2B5EF4-FFF2-40B4-BE49-F238E27FC236}">
              <a16:creationId xmlns:a16="http://schemas.microsoft.com/office/drawing/2014/main" id="{3B8C7B23-5CDB-486C-B19A-8B193FB71324}"/>
            </a:ext>
          </a:extLst>
        </xdr:cNvPr>
        <xdr:cNvSpPr txBox="1"/>
      </xdr:nvSpPr>
      <xdr:spPr>
        <a:xfrm>
          <a:off x="9258300" y="902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25" name="直線コネクタ 124">
          <a:extLst>
            <a:ext uri="{FF2B5EF4-FFF2-40B4-BE49-F238E27FC236}">
              <a16:creationId xmlns:a16="http://schemas.microsoft.com/office/drawing/2014/main" id="{80967E17-61B0-4D8C-A352-8D2191C47763}"/>
            </a:ext>
          </a:extLst>
        </xdr:cNvPr>
        <xdr:cNvCxnSpPr/>
      </xdr:nvCxnSpPr>
      <xdr:spPr>
        <a:xfrm>
          <a:off x="9154160" y="92459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26" name="【体育館・プール】&#10;一人当たり面積平均値テキスト">
          <a:extLst>
            <a:ext uri="{FF2B5EF4-FFF2-40B4-BE49-F238E27FC236}">
              <a16:creationId xmlns:a16="http://schemas.microsoft.com/office/drawing/2014/main" id="{8FD92CB9-E41F-4AAC-AE87-15F62F27644D}"/>
            </a:ext>
          </a:extLst>
        </xdr:cNvPr>
        <xdr:cNvSpPr txBox="1"/>
      </xdr:nvSpPr>
      <xdr:spPr>
        <a:xfrm>
          <a:off x="9258300" y="1050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27" name="フローチャート: 判断 126">
          <a:extLst>
            <a:ext uri="{FF2B5EF4-FFF2-40B4-BE49-F238E27FC236}">
              <a16:creationId xmlns:a16="http://schemas.microsoft.com/office/drawing/2014/main" id="{31D661C4-93C3-4D83-B887-B2CD8B5067D4}"/>
            </a:ext>
          </a:extLst>
        </xdr:cNvPr>
        <xdr:cNvSpPr/>
      </xdr:nvSpPr>
      <xdr:spPr>
        <a:xfrm>
          <a:off x="9192260" y="10528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28" name="フローチャート: 判断 127">
          <a:extLst>
            <a:ext uri="{FF2B5EF4-FFF2-40B4-BE49-F238E27FC236}">
              <a16:creationId xmlns:a16="http://schemas.microsoft.com/office/drawing/2014/main" id="{3674DAC0-9AC7-45D3-A7F6-4E46DDCD4B43}"/>
            </a:ext>
          </a:extLst>
        </xdr:cNvPr>
        <xdr:cNvSpPr/>
      </xdr:nvSpPr>
      <xdr:spPr>
        <a:xfrm>
          <a:off x="8445500" y="10543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29" name="フローチャート: 判断 128">
          <a:extLst>
            <a:ext uri="{FF2B5EF4-FFF2-40B4-BE49-F238E27FC236}">
              <a16:creationId xmlns:a16="http://schemas.microsoft.com/office/drawing/2014/main" id="{D4F1F657-0B2A-4AF1-A61A-195D74626BB7}"/>
            </a:ext>
          </a:extLst>
        </xdr:cNvPr>
        <xdr:cNvSpPr/>
      </xdr:nvSpPr>
      <xdr:spPr>
        <a:xfrm>
          <a:off x="7670800" y="105629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0" name="フローチャート: 判断 129">
          <a:extLst>
            <a:ext uri="{FF2B5EF4-FFF2-40B4-BE49-F238E27FC236}">
              <a16:creationId xmlns:a16="http://schemas.microsoft.com/office/drawing/2014/main" id="{0DD2C1D9-8081-4A1F-820A-328217EE6AD9}"/>
            </a:ext>
          </a:extLst>
        </xdr:cNvPr>
        <xdr:cNvSpPr/>
      </xdr:nvSpPr>
      <xdr:spPr>
        <a:xfrm>
          <a:off x="6873240" y="10553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1" name="フローチャート: 判断 130">
          <a:extLst>
            <a:ext uri="{FF2B5EF4-FFF2-40B4-BE49-F238E27FC236}">
              <a16:creationId xmlns:a16="http://schemas.microsoft.com/office/drawing/2014/main" id="{29D1385A-1975-4C7D-852F-D520D62BE2AD}"/>
            </a:ext>
          </a:extLst>
        </xdr:cNvPr>
        <xdr:cNvSpPr/>
      </xdr:nvSpPr>
      <xdr:spPr>
        <a:xfrm>
          <a:off x="6098540" y="105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C53F88C4-5324-4CD1-A150-5DDD0BAE37B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B678B58C-9458-4645-A522-1D09CBAD118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E33D1081-4E70-43E7-9945-2948B6B07B8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39546FD3-CA7F-476F-B5B2-5CC406A199F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1189A75C-42D8-4338-B876-6E7CEF8C031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146368</xdr:rowOff>
    </xdr:from>
    <xdr:to>
      <xdr:col>55</xdr:col>
      <xdr:colOff>50800</xdr:colOff>
      <xdr:row>55</xdr:row>
      <xdr:rowOff>76518</xdr:rowOff>
    </xdr:to>
    <xdr:sp macro="" textlink="">
      <xdr:nvSpPr>
        <xdr:cNvPr id="137" name="楕円 136">
          <a:extLst>
            <a:ext uri="{FF2B5EF4-FFF2-40B4-BE49-F238E27FC236}">
              <a16:creationId xmlns:a16="http://schemas.microsoft.com/office/drawing/2014/main" id="{197C9C22-9B1A-4920-86CB-57ADDC2B87EE}"/>
            </a:ext>
          </a:extLst>
        </xdr:cNvPr>
        <xdr:cNvSpPr/>
      </xdr:nvSpPr>
      <xdr:spPr>
        <a:xfrm>
          <a:off x="9192260" y="9198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99395</xdr:rowOff>
    </xdr:from>
    <xdr:ext cx="469744" cy="259045"/>
    <xdr:sp macro="" textlink="">
      <xdr:nvSpPr>
        <xdr:cNvPr id="138" name="【体育館・プール】&#10;一人当たり面積該当値テキスト">
          <a:extLst>
            <a:ext uri="{FF2B5EF4-FFF2-40B4-BE49-F238E27FC236}">
              <a16:creationId xmlns:a16="http://schemas.microsoft.com/office/drawing/2014/main" id="{CE9127E4-FC77-45B5-BA33-BFA43DF872F1}"/>
            </a:ext>
          </a:extLst>
        </xdr:cNvPr>
        <xdr:cNvSpPr txBox="1"/>
      </xdr:nvSpPr>
      <xdr:spPr>
        <a:xfrm>
          <a:off x="9258300" y="915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34354</xdr:rowOff>
    </xdr:from>
    <xdr:to>
      <xdr:col>50</xdr:col>
      <xdr:colOff>165100</xdr:colOff>
      <xdr:row>55</xdr:row>
      <xdr:rowOff>135954</xdr:rowOff>
    </xdr:to>
    <xdr:sp macro="" textlink="">
      <xdr:nvSpPr>
        <xdr:cNvPr id="139" name="楕円 138">
          <a:extLst>
            <a:ext uri="{FF2B5EF4-FFF2-40B4-BE49-F238E27FC236}">
              <a16:creationId xmlns:a16="http://schemas.microsoft.com/office/drawing/2014/main" id="{22D9CAC9-5107-41A9-B7E8-21FD2B27DC2A}"/>
            </a:ext>
          </a:extLst>
        </xdr:cNvPr>
        <xdr:cNvSpPr/>
      </xdr:nvSpPr>
      <xdr:spPr>
        <a:xfrm>
          <a:off x="8445500" y="92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25718</xdr:rowOff>
    </xdr:from>
    <xdr:to>
      <xdr:col>55</xdr:col>
      <xdr:colOff>0</xdr:colOff>
      <xdr:row>55</xdr:row>
      <xdr:rowOff>85154</xdr:rowOff>
    </xdr:to>
    <xdr:cxnSp macro="">
      <xdr:nvCxnSpPr>
        <xdr:cNvPr id="140" name="直線コネクタ 139">
          <a:extLst>
            <a:ext uri="{FF2B5EF4-FFF2-40B4-BE49-F238E27FC236}">
              <a16:creationId xmlns:a16="http://schemas.microsoft.com/office/drawing/2014/main" id="{39759AC0-8364-4B3B-B508-49A15EC0DFDB}"/>
            </a:ext>
          </a:extLst>
        </xdr:cNvPr>
        <xdr:cNvCxnSpPr/>
      </xdr:nvCxnSpPr>
      <xdr:spPr>
        <a:xfrm flipV="1">
          <a:off x="8496300" y="9245918"/>
          <a:ext cx="7239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41" name="n_1aveValue【体育館・プール】&#10;一人当たり面積">
          <a:extLst>
            <a:ext uri="{FF2B5EF4-FFF2-40B4-BE49-F238E27FC236}">
              <a16:creationId xmlns:a16="http://schemas.microsoft.com/office/drawing/2014/main" id="{F2FAA55D-BB27-40D7-B0EC-29D538DF03B9}"/>
            </a:ext>
          </a:extLst>
        </xdr:cNvPr>
        <xdr:cNvSpPr txBox="1"/>
      </xdr:nvSpPr>
      <xdr:spPr>
        <a:xfrm>
          <a:off x="8271587" y="1063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42" name="n_2aveValue【体育館・プール】&#10;一人当たり面積">
          <a:extLst>
            <a:ext uri="{FF2B5EF4-FFF2-40B4-BE49-F238E27FC236}">
              <a16:creationId xmlns:a16="http://schemas.microsoft.com/office/drawing/2014/main" id="{B0522440-5285-47B8-8576-19ECAC6D7A47}"/>
            </a:ext>
          </a:extLst>
        </xdr:cNvPr>
        <xdr:cNvSpPr txBox="1"/>
      </xdr:nvSpPr>
      <xdr:spPr>
        <a:xfrm>
          <a:off x="7509587" y="1034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43" name="n_3aveValue【体育館・プール】&#10;一人当たり面積">
          <a:extLst>
            <a:ext uri="{FF2B5EF4-FFF2-40B4-BE49-F238E27FC236}">
              <a16:creationId xmlns:a16="http://schemas.microsoft.com/office/drawing/2014/main" id="{7945EC01-C9C9-46E7-A4E0-900EEDB3DF3B}"/>
            </a:ext>
          </a:extLst>
        </xdr:cNvPr>
        <xdr:cNvSpPr txBox="1"/>
      </xdr:nvSpPr>
      <xdr:spPr>
        <a:xfrm>
          <a:off x="6712027" y="103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44" name="n_4aveValue【体育館・プール】&#10;一人当たり面積">
          <a:extLst>
            <a:ext uri="{FF2B5EF4-FFF2-40B4-BE49-F238E27FC236}">
              <a16:creationId xmlns:a16="http://schemas.microsoft.com/office/drawing/2014/main" id="{FB99A4EA-F1CD-47AA-972F-DB3EAB4C9E23}"/>
            </a:ext>
          </a:extLst>
        </xdr:cNvPr>
        <xdr:cNvSpPr txBox="1"/>
      </xdr:nvSpPr>
      <xdr:spPr>
        <a:xfrm>
          <a:off x="5937327" y="1034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152481</xdr:rowOff>
    </xdr:from>
    <xdr:ext cx="469744" cy="259045"/>
    <xdr:sp macro="" textlink="">
      <xdr:nvSpPr>
        <xdr:cNvPr id="145" name="n_1mainValue【体育館・プール】&#10;一人当たり面積">
          <a:extLst>
            <a:ext uri="{FF2B5EF4-FFF2-40B4-BE49-F238E27FC236}">
              <a16:creationId xmlns:a16="http://schemas.microsoft.com/office/drawing/2014/main" id="{94285511-2936-44B4-9B0D-A25DC2A3AA2A}"/>
            </a:ext>
          </a:extLst>
        </xdr:cNvPr>
        <xdr:cNvSpPr txBox="1"/>
      </xdr:nvSpPr>
      <xdr:spPr>
        <a:xfrm>
          <a:off x="8271587" y="903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6" name="正方形/長方形 145">
          <a:extLst>
            <a:ext uri="{FF2B5EF4-FFF2-40B4-BE49-F238E27FC236}">
              <a16:creationId xmlns:a16="http://schemas.microsoft.com/office/drawing/2014/main" id="{5AC44FBA-64A2-40F6-B4AB-8CD983024FA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7" name="正方形/長方形 146">
          <a:extLst>
            <a:ext uri="{FF2B5EF4-FFF2-40B4-BE49-F238E27FC236}">
              <a16:creationId xmlns:a16="http://schemas.microsoft.com/office/drawing/2014/main" id="{6845ADF3-6239-49E1-BC51-2BF2498DBE3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8" name="正方形/長方形 147">
          <a:extLst>
            <a:ext uri="{FF2B5EF4-FFF2-40B4-BE49-F238E27FC236}">
              <a16:creationId xmlns:a16="http://schemas.microsoft.com/office/drawing/2014/main" id="{587FA2BE-DDB1-430A-9F63-1F0EB892225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9" name="正方形/長方形 148">
          <a:extLst>
            <a:ext uri="{FF2B5EF4-FFF2-40B4-BE49-F238E27FC236}">
              <a16:creationId xmlns:a16="http://schemas.microsoft.com/office/drawing/2014/main" id="{407E0B8A-1A1B-49CE-9A61-DE48421827A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0" name="正方形/長方形 149">
          <a:extLst>
            <a:ext uri="{FF2B5EF4-FFF2-40B4-BE49-F238E27FC236}">
              <a16:creationId xmlns:a16="http://schemas.microsoft.com/office/drawing/2014/main" id="{8EC96D9D-D569-45C7-86FB-360967204B4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1" name="正方形/長方形 150">
          <a:extLst>
            <a:ext uri="{FF2B5EF4-FFF2-40B4-BE49-F238E27FC236}">
              <a16:creationId xmlns:a16="http://schemas.microsoft.com/office/drawing/2014/main" id="{2E7CE31E-AC0C-4BF3-A298-3FC02A2D1A6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2" name="正方形/長方形 151">
          <a:extLst>
            <a:ext uri="{FF2B5EF4-FFF2-40B4-BE49-F238E27FC236}">
              <a16:creationId xmlns:a16="http://schemas.microsoft.com/office/drawing/2014/main" id="{A9FDABD6-866C-4887-AB3B-3C45BF3974F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3" name="正方形/長方形 152">
          <a:extLst>
            <a:ext uri="{FF2B5EF4-FFF2-40B4-BE49-F238E27FC236}">
              <a16:creationId xmlns:a16="http://schemas.microsoft.com/office/drawing/2014/main" id="{C6C9A166-D101-4F85-BC91-57FC1CCDDF4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4" name="テキスト ボックス 153">
          <a:extLst>
            <a:ext uri="{FF2B5EF4-FFF2-40B4-BE49-F238E27FC236}">
              <a16:creationId xmlns:a16="http://schemas.microsoft.com/office/drawing/2014/main" id="{FF8EAC39-40E3-41E5-88E6-17346AB0F44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5" name="直線コネクタ 154">
          <a:extLst>
            <a:ext uri="{FF2B5EF4-FFF2-40B4-BE49-F238E27FC236}">
              <a16:creationId xmlns:a16="http://schemas.microsoft.com/office/drawing/2014/main" id="{86C01E77-B098-4D88-B955-550C4E55B52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6" name="テキスト ボックス 155">
          <a:extLst>
            <a:ext uri="{FF2B5EF4-FFF2-40B4-BE49-F238E27FC236}">
              <a16:creationId xmlns:a16="http://schemas.microsoft.com/office/drawing/2014/main" id="{32E607E5-D5A7-47BA-8B11-E50E3D0F31B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7" name="直線コネクタ 156">
          <a:extLst>
            <a:ext uri="{FF2B5EF4-FFF2-40B4-BE49-F238E27FC236}">
              <a16:creationId xmlns:a16="http://schemas.microsoft.com/office/drawing/2014/main" id="{0C589DAA-C674-4F63-B078-4F954A5384B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8" name="テキスト ボックス 157">
          <a:extLst>
            <a:ext uri="{FF2B5EF4-FFF2-40B4-BE49-F238E27FC236}">
              <a16:creationId xmlns:a16="http://schemas.microsoft.com/office/drawing/2014/main" id="{BF4EDBC0-126F-4F37-A7AC-C695F1B4673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9" name="直線コネクタ 158">
          <a:extLst>
            <a:ext uri="{FF2B5EF4-FFF2-40B4-BE49-F238E27FC236}">
              <a16:creationId xmlns:a16="http://schemas.microsoft.com/office/drawing/2014/main" id="{7FE9CC72-0D4C-4E52-8C62-77B5F7E406C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0" name="テキスト ボックス 159">
          <a:extLst>
            <a:ext uri="{FF2B5EF4-FFF2-40B4-BE49-F238E27FC236}">
              <a16:creationId xmlns:a16="http://schemas.microsoft.com/office/drawing/2014/main" id="{4E9A0AEB-7794-44AE-AFD8-5D4168244EBF}"/>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1" name="直線コネクタ 160">
          <a:extLst>
            <a:ext uri="{FF2B5EF4-FFF2-40B4-BE49-F238E27FC236}">
              <a16:creationId xmlns:a16="http://schemas.microsoft.com/office/drawing/2014/main" id="{F58610BF-8CBF-4DE4-B315-D353ECA0C63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2" name="テキスト ボックス 161">
          <a:extLst>
            <a:ext uri="{FF2B5EF4-FFF2-40B4-BE49-F238E27FC236}">
              <a16:creationId xmlns:a16="http://schemas.microsoft.com/office/drawing/2014/main" id="{F6DE4D06-7868-4EF7-BF59-CCDC39936AD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3" name="直線コネクタ 162">
          <a:extLst>
            <a:ext uri="{FF2B5EF4-FFF2-40B4-BE49-F238E27FC236}">
              <a16:creationId xmlns:a16="http://schemas.microsoft.com/office/drawing/2014/main" id="{51A4BAF2-76C2-40A6-B84D-6C1AFCC53B53}"/>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4" name="テキスト ボックス 163">
          <a:extLst>
            <a:ext uri="{FF2B5EF4-FFF2-40B4-BE49-F238E27FC236}">
              <a16:creationId xmlns:a16="http://schemas.microsoft.com/office/drawing/2014/main" id="{26B6F75E-DD23-4408-ACEA-89BB36C75537}"/>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5" name="直線コネクタ 164">
          <a:extLst>
            <a:ext uri="{FF2B5EF4-FFF2-40B4-BE49-F238E27FC236}">
              <a16:creationId xmlns:a16="http://schemas.microsoft.com/office/drawing/2014/main" id="{7DBEA67B-6921-4BE2-A287-553FFE630206}"/>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6" name="テキスト ボックス 165">
          <a:extLst>
            <a:ext uri="{FF2B5EF4-FFF2-40B4-BE49-F238E27FC236}">
              <a16:creationId xmlns:a16="http://schemas.microsoft.com/office/drawing/2014/main" id="{68BE111E-2C2A-48AF-B177-89852FFEF02C}"/>
            </a:ext>
          </a:extLst>
        </xdr:cNvPr>
        <xdr:cNvSpPr txBox="1"/>
      </xdr:nvSpPr>
      <xdr:spPr>
        <a:xfrm>
          <a:off x="37734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4DD6E7AB-EDD6-49BC-8E1E-753F48D613C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a:extLst>
            <a:ext uri="{FF2B5EF4-FFF2-40B4-BE49-F238E27FC236}">
              <a16:creationId xmlns:a16="http://schemas.microsoft.com/office/drawing/2014/main" id="{7C435B87-6F08-4951-A575-82310B5261D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69" name="直線コネクタ 168">
          <a:extLst>
            <a:ext uri="{FF2B5EF4-FFF2-40B4-BE49-F238E27FC236}">
              <a16:creationId xmlns:a16="http://schemas.microsoft.com/office/drawing/2014/main" id="{19FACAB7-C71F-46BF-B689-E98930EEDA0A}"/>
            </a:ext>
          </a:extLst>
        </xdr:cNvPr>
        <xdr:cNvCxnSpPr/>
      </xdr:nvCxnSpPr>
      <xdr:spPr>
        <a:xfrm flipV="1">
          <a:off x="4086225"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0" name="【福祉施設】&#10;有形固定資産減価償却率最小値テキスト">
          <a:extLst>
            <a:ext uri="{FF2B5EF4-FFF2-40B4-BE49-F238E27FC236}">
              <a16:creationId xmlns:a16="http://schemas.microsoft.com/office/drawing/2014/main" id="{AB9EF7AF-A438-4746-91C1-E3E39A0D715A}"/>
            </a:ext>
          </a:extLst>
        </xdr:cNvPr>
        <xdr:cNvSpPr txBox="1"/>
      </xdr:nvSpPr>
      <xdr:spPr>
        <a:xfrm>
          <a:off x="412496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1" name="直線コネクタ 170">
          <a:extLst>
            <a:ext uri="{FF2B5EF4-FFF2-40B4-BE49-F238E27FC236}">
              <a16:creationId xmlns:a16="http://schemas.microsoft.com/office/drawing/2014/main" id="{3770662F-703C-49A9-9562-606043616344}"/>
            </a:ext>
          </a:extLst>
        </xdr:cNvPr>
        <xdr:cNvCxnSpPr/>
      </xdr:nvCxnSpPr>
      <xdr:spPr>
        <a:xfrm>
          <a:off x="402082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2" name="【福祉施設】&#10;有形固定資産減価償却率最大値テキスト">
          <a:extLst>
            <a:ext uri="{FF2B5EF4-FFF2-40B4-BE49-F238E27FC236}">
              <a16:creationId xmlns:a16="http://schemas.microsoft.com/office/drawing/2014/main" id="{ED0A0BC3-4895-419F-888B-F3431B7333B6}"/>
            </a:ext>
          </a:extLst>
        </xdr:cNvPr>
        <xdr:cNvSpPr txBox="1"/>
      </xdr:nvSpPr>
      <xdr:spPr>
        <a:xfrm>
          <a:off x="412496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a:extLst>
            <a:ext uri="{FF2B5EF4-FFF2-40B4-BE49-F238E27FC236}">
              <a16:creationId xmlns:a16="http://schemas.microsoft.com/office/drawing/2014/main" id="{C4E2FF4F-5D61-4D24-85A8-1874167FA4E8}"/>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74" name="【福祉施設】&#10;有形固定資産減価償却率平均値テキスト">
          <a:extLst>
            <a:ext uri="{FF2B5EF4-FFF2-40B4-BE49-F238E27FC236}">
              <a16:creationId xmlns:a16="http://schemas.microsoft.com/office/drawing/2014/main" id="{7DF65251-F4B9-435F-84F0-471822650DFF}"/>
            </a:ext>
          </a:extLst>
        </xdr:cNvPr>
        <xdr:cNvSpPr txBox="1"/>
      </xdr:nvSpPr>
      <xdr:spPr>
        <a:xfrm>
          <a:off x="4124960" y="13484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75" name="フローチャート: 判断 174">
          <a:extLst>
            <a:ext uri="{FF2B5EF4-FFF2-40B4-BE49-F238E27FC236}">
              <a16:creationId xmlns:a16="http://schemas.microsoft.com/office/drawing/2014/main" id="{12EBB85E-A540-4F79-B029-8D3C49050D9C}"/>
            </a:ext>
          </a:extLst>
        </xdr:cNvPr>
        <xdr:cNvSpPr/>
      </xdr:nvSpPr>
      <xdr:spPr>
        <a:xfrm>
          <a:off x="4036060" y="1362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76" name="フローチャート: 判断 175">
          <a:extLst>
            <a:ext uri="{FF2B5EF4-FFF2-40B4-BE49-F238E27FC236}">
              <a16:creationId xmlns:a16="http://schemas.microsoft.com/office/drawing/2014/main" id="{3A7EFDBE-CC5F-48E7-9C86-E5B145FAE732}"/>
            </a:ext>
          </a:extLst>
        </xdr:cNvPr>
        <xdr:cNvSpPr/>
      </xdr:nvSpPr>
      <xdr:spPr>
        <a:xfrm>
          <a:off x="3312160" y="13554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77" name="フローチャート: 判断 176">
          <a:extLst>
            <a:ext uri="{FF2B5EF4-FFF2-40B4-BE49-F238E27FC236}">
              <a16:creationId xmlns:a16="http://schemas.microsoft.com/office/drawing/2014/main" id="{1ADFEE8B-EC20-42A4-BD4D-22F494142D18}"/>
            </a:ext>
          </a:extLst>
        </xdr:cNvPr>
        <xdr:cNvSpPr/>
      </xdr:nvSpPr>
      <xdr:spPr>
        <a:xfrm>
          <a:off x="251460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78" name="フローチャート: 判断 177">
          <a:extLst>
            <a:ext uri="{FF2B5EF4-FFF2-40B4-BE49-F238E27FC236}">
              <a16:creationId xmlns:a16="http://schemas.microsoft.com/office/drawing/2014/main" id="{7D422DBE-82FC-495F-BE38-FA3975EF0303}"/>
            </a:ext>
          </a:extLst>
        </xdr:cNvPr>
        <xdr:cNvSpPr/>
      </xdr:nvSpPr>
      <xdr:spPr>
        <a:xfrm>
          <a:off x="1739900" y="13542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79" name="フローチャート: 判断 178">
          <a:extLst>
            <a:ext uri="{FF2B5EF4-FFF2-40B4-BE49-F238E27FC236}">
              <a16:creationId xmlns:a16="http://schemas.microsoft.com/office/drawing/2014/main" id="{E836DDD8-D3A1-40CA-83F8-F2FAAE6F89CF}"/>
            </a:ext>
          </a:extLst>
        </xdr:cNvPr>
        <xdr:cNvSpPr/>
      </xdr:nvSpPr>
      <xdr:spPr>
        <a:xfrm>
          <a:off x="965200" y="1353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FE49042D-143E-4C2A-B8A1-8180579AC03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9B7890C7-D7BE-48F0-B122-EA848CC41C2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9172225D-7F27-4BC7-8233-BD11ED08A47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830DC21F-A708-42D3-96E0-92D7C4928C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34138BE0-8107-44DA-B367-AE01BD5FCA2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185" name="楕円 184">
          <a:extLst>
            <a:ext uri="{FF2B5EF4-FFF2-40B4-BE49-F238E27FC236}">
              <a16:creationId xmlns:a16="http://schemas.microsoft.com/office/drawing/2014/main" id="{B533DB89-C001-4CDE-BCFA-9188C580BA7C}"/>
            </a:ext>
          </a:extLst>
        </xdr:cNvPr>
        <xdr:cNvSpPr/>
      </xdr:nvSpPr>
      <xdr:spPr>
        <a:xfrm>
          <a:off x="403606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186" name="【福祉施設】&#10;有形固定資産減価償却率該当値テキスト">
          <a:extLst>
            <a:ext uri="{FF2B5EF4-FFF2-40B4-BE49-F238E27FC236}">
              <a16:creationId xmlns:a16="http://schemas.microsoft.com/office/drawing/2014/main" id="{602AF30B-A5C8-49B6-BBC4-1B3835606019}"/>
            </a:ext>
          </a:extLst>
        </xdr:cNvPr>
        <xdr:cNvSpPr txBox="1"/>
      </xdr:nvSpPr>
      <xdr:spPr>
        <a:xfrm>
          <a:off x="4124960"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24130</xdr:rowOff>
    </xdr:from>
    <xdr:to>
      <xdr:col>20</xdr:col>
      <xdr:colOff>38100</xdr:colOff>
      <xdr:row>83</xdr:row>
      <xdr:rowOff>125730</xdr:rowOff>
    </xdr:to>
    <xdr:sp macro="" textlink="">
      <xdr:nvSpPr>
        <xdr:cNvPr id="187" name="楕円 186">
          <a:extLst>
            <a:ext uri="{FF2B5EF4-FFF2-40B4-BE49-F238E27FC236}">
              <a16:creationId xmlns:a16="http://schemas.microsoft.com/office/drawing/2014/main" id="{2CC28F91-30B6-4AF0-BF6A-C49D2B23A3FA}"/>
            </a:ext>
          </a:extLst>
        </xdr:cNvPr>
        <xdr:cNvSpPr/>
      </xdr:nvSpPr>
      <xdr:spPr>
        <a:xfrm>
          <a:off x="3312160" y="13938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74930</xdr:rowOff>
    </xdr:from>
    <xdr:to>
      <xdr:col>24</xdr:col>
      <xdr:colOff>63500</xdr:colOff>
      <xdr:row>83</xdr:row>
      <xdr:rowOff>129539</xdr:rowOff>
    </xdr:to>
    <xdr:cxnSp macro="">
      <xdr:nvCxnSpPr>
        <xdr:cNvPr id="188" name="直線コネクタ 187">
          <a:extLst>
            <a:ext uri="{FF2B5EF4-FFF2-40B4-BE49-F238E27FC236}">
              <a16:creationId xmlns:a16="http://schemas.microsoft.com/office/drawing/2014/main" id="{6500F49C-6EFE-4479-9023-C61E34A195C7}"/>
            </a:ext>
          </a:extLst>
        </xdr:cNvPr>
        <xdr:cNvCxnSpPr/>
      </xdr:nvCxnSpPr>
      <xdr:spPr>
        <a:xfrm>
          <a:off x="3355340" y="13989050"/>
          <a:ext cx="73152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46989</xdr:rowOff>
    </xdr:from>
    <xdr:to>
      <xdr:col>15</xdr:col>
      <xdr:colOff>101600</xdr:colOff>
      <xdr:row>83</xdr:row>
      <xdr:rowOff>148589</xdr:rowOff>
    </xdr:to>
    <xdr:sp macro="" textlink="">
      <xdr:nvSpPr>
        <xdr:cNvPr id="189" name="楕円 188">
          <a:extLst>
            <a:ext uri="{FF2B5EF4-FFF2-40B4-BE49-F238E27FC236}">
              <a16:creationId xmlns:a16="http://schemas.microsoft.com/office/drawing/2014/main" id="{ADD94A58-3649-4204-B139-A42C2F111E7B}"/>
            </a:ext>
          </a:extLst>
        </xdr:cNvPr>
        <xdr:cNvSpPr/>
      </xdr:nvSpPr>
      <xdr:spPr>
        <a:xfrm>
          <a:off x="2514600" y="139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74930</xdr:rowOff>
    </xdr:from>
    <xdr:to>
      <xdr:col>19</xdr:col>
      <xdr:colOff>177800</xdr:colOff>
      <xdr:row>83</xdr:row>
      <xdr:rowOff>97789</xdr:rowOff>
    </xdr:to>
    <xdr:cxnSp macro="">
      <xdr:nvCxnSpPr>
        <xdr:cNvPr id="190" name="直線コネクタ 189">
          <a:extLst>
            <a:ext uri="{FF2B5EF4-FFF2-40B4-BE49-F238E27FC236}">
              <a16:creationId xmlns:a16="http://schemas.microsoft.com/office/drawing/2014/main" id="{209A2D93-9C0A-4AC4-B7BF-6ABDBFADC776}"/>
            </a:ext>
          </a:extLst>
        </xdr:cNvPr>
        <xdr:cNvCxnSpPr/>
      </xdr:nvCxnSpPr>
      <xdr:spPr>
        <a:xfrm flipV="1">
          <a:off x="2565400" y="13989050"/>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3811</xdr:rowOff>
    </xdr:from>
    <xdr:to>
      <xdr:col>10</xdr:col>
      <xdr:colOff>165100</xdr:colOff>
      <xdr:row>83</xdr:row>
      <xdr:rowOff>105411</xdr:rowOff>
    </xdr:to>
    <xdr:sp macro="" textlink="">
      <xdr:nvSpPr>
        <xdr:cNvPr id="191" name="楕円 190">
          <a:extLst>
            <a:ext uri="{FF2B5EF4-FFF2-40B4-BE49-F238E27FC236}">
              <a16:creationId xmlns:a16="http://schemas.microsoft.com/office/drawing/2014/main" id="{06F7CCA1-D7E7-456A-B20B-AABB9783229C}"/>
            </a:ext>
          </a:extLst>
        </xdr:cNvPr>
        <xdr:cNvSpPr/>
      </xdr:nvSpPr>
      <xdr:spPr>
        <a:xfrm>
          <a:off x="1739900" y="139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54611</xdr:rowOff>
    </xdr:from>
    <xdr:to>
      <xdr:col>15</xdr:col>
      <xdr:colOff>50800</xdr:colOff>
      <xdr:row>83</xdr:row>
      <xdr:rowOff>97789</xdr:rowOff>
    </xdr:to>
    <xdr:cxnSp macro="">
      <xdr:nvCxnSpPr>
        <xdr:cNvPr id="192" name="直線コネクタ 191">
          <a:extLst>
            <a:ext uri="{FF2B5EF4-FFF2-40B4-BE49-F238E27FC236}">
              <a16:creationId xmlns:a16="http://schemas.microsoft.com/office/drawing/2014/main" id="{D7B6D399-E7D1-4109-B152-9CE642D9B298}"/>
            </a:ext>
          </a:extLst>
        </xdr:cNvPr>
        <xdr:cNvCxnSpPr/>
      </xdr:nvCxnSpPr>
      <xdr:spPr>
        <a:xfrm>
          <a:off x="1790700" y="13968731"/>
          <a:ext cx="7747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193" name="楕円 192">
          <a:extLst>
            <a:ext uri="{FF2B5EF4-FFF2-40B4-BE49-F238E27FC236}">
              <a16:creationId xmlns:a16="http://schemas.microsoft.com/office/drawing/2014/main" id="{09BEE073-D7F6-4B4D-BE5C-26A096297AF1}"/>
            </a:ext>
          </a:extLst>
        </xdr:cNvPr>
        <xdr:cNvSpPr/>
      </xdr:nvSpPr>
      <xdr:spPr>
        <a:xfrm>
          <a:off x="965200" y="13878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54611</xdr:rowOff>
    </xdr:to>
    <xdr:cxnSp macro="">
      <xdr:nvCxnSpPr>
        <xdr:cNvPr id="194" name="直線コネクタ 193">
          <a:extLst>
            <a:ext uri="{FF2B5EF4-FFF2-40B4-BE49-F238E27FC236}">
              <a16:creationId xmlns:a16="http://schemas.microsoft.com/office/drawing/2014/main" id="{0B8026E6-3E10-4594-BF05-731D032F7494}"/>
            </a:ext>
          </a:extLst>
        </xdr:cNvPr>
        <xdr:cNvCxnSpPr/>
      </xdr:nvCxnSpPr>
      <xdr:spPr>
        <a:xfrm>
          <a:off x="1008380" y="13925550"/>
          <a:ext cx="78232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195" name="n_1aveValue【福祉施設】&#10;有形固定資産減価償却率">
          <a:extLst>
            <a:ext uri="{FF2B5EF4-FFF2-40B4-BE49-F238E27FC236}">
              <a16:creationId xmlns:a16="http://schemas.microsoft.com/office/drawing/2014/main" id="{6FC1E1B4-F3BB-44DE-8AFF-F797830F694D}"/>
            </a:ext>
          </a:extLst>
        </xdr:cNvPr>
        <xdr:cNvSpPr txBox="1"/>
      </xdr:nvSpPr>
      <xdr:spPr>
        <a:xfrm>
          <a:off x="3170564" y="13333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96" name="n_2aveValue【福祉施設】&#10;有形固定資産減価償却率">
          <a:extLst>
            <a:ext uri="{FF2B5EF4-FFF2-40B4-BE49-F238E27FC236}">
              <a16:creationId xmlns:a16="http://schemas.microsoft.com/office/drawing/2014/main" id="{2859640A-77E1-4F70-8082-BF349DB2C0B6}"/>
            </a:ext>
          </a:extLst>
        </xdr:cNvPr>
        <xdr:cNvSpPr txBox="1"/>
      </xdr:nvSpPr>
      <xdr:spPr>
        <a:xfrm>
          <a:off x="238570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97" name="n_3aveValue【福祉施設】&#10;有形固定資産減価償却率">
          <a:extLst>
            <a:ext uri="{FF2B5EF4-FFF2-40B4-BE49-F238E27FC236}">
              <a16:creationId xmlns:a16="http://schemas.microsoft.com/office/drawing/2014/main" id="{6A0D3AC7-F033-4851-8E77-C9565A2EF97D}"/>
            </a:ext>
          </a:extLst>
        </xdr:cNvPr>
        <xdr:cNvSpPr txBox="1"/>
      </xdr:nvSpPr>
      <xdr:spPr>
        <a:xfrm>
          <a:off x="1611004" y="1332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98" name="n_4aveValue【福祉施設】&#10;有形固定資産減価償却率">
          <a:extLst>
            <a:ext uri="{FF2B5EF4-FFF2-40B4-BE49-F238E27FC236}">
              <a16:creationId xmlns:a16="http://schemas.microsoft.com/office/drawing/2014/main" id="{618474FF-E8C1-428A-A4D4-CDA59FE0C835}"/>
            </a:ext>
          </a:extLst>
        </xdr:cNvPr>
        <xdr:cNvSpPr txBox="1"/>
      </xdr:nvSpPr>
      <xdr:spPr>
        <a:xfrm>
          <a:off x="83630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116857</xdr:rowOff>
    </xdr:from>
    <xdr:ext cx="405111" cy="259045"/>
    <xdr:sp macro="" textlink="">
      <xdr:nvSpPr>
        <xdr:cNvPr id="199" name="n_1mainValue【福祉施設】&#10;有形固定資産減価償却率">
          <a:extLst>
            <a:ext uri="{FF2B5EF4-FFF2-40B4-BE49-F238E27FC236}">
              <a16:creationId xmlns:a16="http://schemas.microsoft.com/office/drawing/2014/main" id="{7991AD71-1DB2-4631-9CA2-CB78BBD489A2}"/>
            </a:ext>
          </a:extLst>
        </xdr:cNvPr>
        <xdr:cNvSpPr txBox="1"/>
      </xdr:nvSpPr>
      <xdr:spPr>
        <a:xfrm>
          <a:off x="317056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139716</xdr:rowOff>
    </xdr:from>
    <xdr:ext cx="405111" cy="259045"/>
    <xdr:sp macro="" textlink="">
      <xdr:nvSpPr>
        <xdr:cNvPr id="200" name="n_2mainValue【福祉施設】&#10;有形固定資産減価償却率">
          <a:extLst>
            <a:ext uri="{FF2B5EF4-FFF2-40B4-BE49-F238E27FC236}">
              <a16:creationId xmlns:a16="http://schemas.microsoft.com/office/drawing/2014/main" id="{7F02E4CE-BAF0-4F4F-BBA5-9F56508BA5B6}"/>
            </a:ext>
          </a:extLst>
        </xdr:cNvPr>
        <xdr:cNvSpPr txBox="1"/>
      </xdr:nvSpPr>
      <xdr:spPr>
        <a:xfrm>
          <a:off x="2385704" y="1405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96538</xdr:rowOff>
    </xdr:from>
    <xdr:ext cx="405111" cy="259045"/>
    <xdr:sp macro="" textlink="">
      <xdr:nvSpPr>
        <xdr:cNvPr id="201" name="n_3mainValue【福祉施設】&#10;有形固定資産減価償却率">
          <a:extLst>
            <a:ext uri="{FF2B5EF4-FFF2-40B4-BE49-F238E27FC236}">
              <a16:creationId xmlns:a16="http://schemas.microsoft.com/office/drawing/2014/main" id="{9B91078F-F1FD-42A0-9530-3FB0B46DB353}"/>
            </a:ext>
          </a:extLst>
        </xdr:cNvPr>
        <xdr:cNvSpPr txBox="1"/>
      </xdr:nvSpPr>
      <xdr:spPr>
        <a:xfrm>
          <a:off x="1611004" y="14010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202" name="n_4mainValue【福祉施設】&#10;有形固定資産減価償却率">
          <a:extLst>
            <a:ext uri="{FF2B5EF4-FFF2-40B4-BE49-F238E27FC236}">
              <a16:creationId xmlns:a16="http://schemas.microsoft.com/office/drawing/2014/main" id="{0DA943E3-C3B2-4C70-BF4B-05D1002CFFC8}"/>
            </a:ext>
          </a:extLst>
        </xdr:cNvPr>
        <xdr:cNvSpPr txBox="1"/>
      </xdr:nvSpPr>
      <xdr:spPr>
        <a:xfrm>
          <a:off x="83630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B2773D84-E079-4F85-8929-BDE98456448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C9AB0B5C-93E9-4EB5-9843-504BE905181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304837AD-7CC7-4051-8887-F94CE8A7A2C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E7DD3EE1-1EBD-4C7E-8CC1-EA769666345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1AA045AB-CB59-4BD8-ADD8-FF185ECF0C8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BE9E969D-E1F6-4C40-91C8-A71DF516FED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F8C80CFA-CC55-4251-A176-B31015BA022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2EB0ADDB-5EB7-4C48-8538-319504691C8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7BE221DD-D77F-4B5C-8FE3-FF302BF6303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7F37F785-E2A8-46AD-B278-55D0D75736C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3" name="直線コネクタ 212">
          <a:extLst>
            <a:ext uri="{FF2B5EF4-FFF2-40B4-BE49-F238E27FC236}">
              <a16:creationId xmlns:a16="http://schemas.microsoft.com/office/drawing/2014/main" id="{8C9F0B9A-469C-4D52-A407-05FCE4DF3B12}"/>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4" name="テキスト ボックス 213">
          <a:extLst>
            <a:ext uri="{FF2B5EF4-FFF2-40B4-BE49-F238E27FC236}">
              <a16:creationId xmlns:a16="http://schemas.microsoft.com/office/drawing/2014/main" id="{83B99F29-2DA7-4F8B-B01B-C11713461B4D}"/>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5" name="直線コネクタ 214">
          <a:extLst>
            <a:ext uri="{FF2B5EF4-FFF2-40B4-BE49-F238E27FC236}">
              <a16:creationId xmlns:a16="http://schemas.microsoft.com/office/drawing/2014/main" id="{5E4309CC-8013-43C9-9302-CA48434F27B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6" name="テキスト ボックス 215">
          <a:extLst>
            <a:ext uri="{FF2B5EF4-FFF2-40B4-BE49-F238E27FC236}">
              <a16:creationId xmlns:a16="http://schemas.microsoft.com/office/drawing/2014/main" id="{C31C78F7-2F71-4395-AA4F-F5CBD0F28C1C}"/>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7" name="直線コネクタ 216">
          <a:extLst>
            <a:ext uri="{FF2B5EF4-FFF2-40B4-BE49-F238E27FC236}">
              <a16:creationId xmlns:a16="http://schemas.microsoft.com/office/drawing/2014/main" id="{63DDF132-4F39-4504-8F28-1A5A833DB4AB}"/>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8" name="テキスト ボックス 217">
          <a:extLst>
            <a:ext uri="{FF2B5EF4-FFF2-40B4-BE49-F238E27FC236}">
              <a16:creationId xmlns:a16="http://schemas.microsoft.com/office/drawing/2014/main" id="{46E5221B-0193-4A83-BB3B-E76D79A8E5C4}"/>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9" name="直線コネクタ 218">
          <a:extLst>
            <a:ext uri="{FF2B5EF4-FFF2-40B4-BE49-F238E27FC236}">
              <a16:creationId xmlns:a16="http://schemas.microsoft.com/office/drawing/2014/main" id="{7C7EB23B-8A80-40C8-9E8C-1E1F2181F688}"/>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0" name="テキスト ボックス 219">
          <a:extLst>
            <a:ext uri="{FF2B5EF4-FFF2-40B4-BE49-F238E27FC236}">
              <a16:creationId xmlns:a16="http://schemas.microsoft.com/office/drawing/2014/main" id="{856C44AF-CF2C-425D-9388-9BC1154C3585}"/>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CD2406AE-1869-4F5A-9330-EC78B8B7B45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91B2AD21-E990-4C72-91D5-43DA3D7BEDD8}"/>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11AB0AB7-7762-449B-9E06-13C63E6473B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24" name="直線コネクタ 223">
          <a:extLst>
            <a:ext uri="{FF2B5EF4-FFF2-40B4-BE49-F238E27FC236}">
              <a16:creationId xmlns:a16="http://schemas.microsoft.com/office/drawing/2014/main" id="{76AF3D7C-22BB-45F8-B12F-8FFB84ED82F9}"/>
            </a:ext>
          </a:extLst>
        </xdr:cNvPr>
        <xdr:cNvCxnSpPr/>
      </xdr:nvCxnSpPr>
      <xdr:spPr>
        <a:xfrm flipV="1">
          <a:off x="9219565" y="13288289"/>
          <a:ext cx="0" cy="116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25" name="【福祉施設】&#10;一人当たり面積最小値テキスト">
          <a:extLst>
            <a:ext uri="{FF2B5EF4-FFF2-40B4-BE49-F238E27FC236}">
              <a16:creationId xmlns:a16="http://schemas.microsoft.com/office/drawing/2014/main" id="{A4E7F33D-8EA2-49CB-800D-08C148879A24}"/>
            </a:ext>
          </a:extLst>
        </xdr:cNvPr>
        <xdr:cNvSpPr txBox="1"/>
      </xdr:nvSpPr>
      <xdr:spPr>
        <a:xfrm>
          <a:off x="9258300" y="144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26" name="直線コネクタ 225">
          <a:extLst>
            <a:ext uri="{FF2B5EF4-FFF2-40B4-BE49-F238E27FC236}">
              <a16:creationId xmlns:a16="http://schemas.microsoft.com/office/drawing/2014/main" id="{15FDCA27-DAB4-4EA6-AE77-8F686326EEE9}"/>
            </a:ext>
          </a:extLst>
        </xdr:cNvPr>
        <xdr:cNvCxnSpPr/>
      </xdr:nvCxnSpPr>
      <xdr:spPr>
        <a:xfrm>
          <a:off x="9154160" y="14450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27" name="【福祉施設】&#10;一人当たり面積最大値テキスト">
          <a:extLst>
            <a:ext uri="{FF2B5EF4-FFF2-40B4-BE49-F238E27FC236}">
              <a16:creationId xmlns:a16="http://schemas.microsoft.com/office/drawing/2014/main" id="{4CA1EDEB-57A8-4811-8B71-10F53365A04F}"/>
            </a:ext>
          </a:extLst>
        </xdr:cNvPr>
        <xdr:cNvSpPr txBox="1"/>
      </xdr:nvSpPr>
      <xdr:spPr>
        <a:xfrm>
          <a:off x="9258300" y="1307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28" name="直線コネクタ 227">
          <a:extLst>
            <a:ext uri="{FF2B5EF4-FFF2-40B4-BE49-F238E27FC236}">
              <a16:creationId xmlns:a16="http://schemas.microsoft.com/office/drawing/2014/main" id="{22B1DCBF-F886-4CEA-941F-93BD06DB70B0}"/>
            </a:ext>
          </a:extLst>
        </xdr:cNvPr>
        <xdr:cNvCxnSpPr/>
      </xdr:nvCxnSpPr>
      <xdr:spPr>
        <a:xfrm>
          <a:off x="9154160" y="1328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29" name="【福祉施設】&#10;一人当たり面積平均値テキスト">
          <a:extLst>
            <a:ext uri="{FF2B5EF4-FFF2-40B4-BE49-F238E27FC236}">
              <a16:creationId xmlns:a16="http://schemas.microsoft.com/office/drawing/2014/main" id="{1E88FF97-F27F-46ED-BEBD-19F023FFF109}"/>
            </a:ext>
          </a:extLst>
        </xdr:cNvPr>
        <xdr:cNvSpPr txBox="1"/>
      </xdr:nvSpPr>
      <xdr:spPr>
        <a:xfrm>
          <a:off x="9258300" y="1421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0" name="フローチャート: 判断 229">
          <a:extLst>
            <a:ext uri="{FF2B5EF4-FFF2-40B4-BE49-F238E27FC236}">
              <a16:creationId xmlns:a16="http://schemas.microsoft.com/office/drawing/2014/main" id="{B1C046D2-D9FC-456A-895A-224D655B5E3B}"/>
            </a:ext>
          </a:extLst>
        </xdr:cNvPr>
        <xdr:cNvSpPr/>
      </xdr:nvSpPr>
      <xdr:spPr>
        <a:xfrm>
          <a:off x="9192260" y="14237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31" name="フローチャート: 判断 230">
          <a:extLst>
            <a:ext uri="{FF2B5EF4-FFF2-40B4-BE49-F238E27FC236}">
              <a16:creationId xmlns:a16="http://schemas.microsoft.com/office/drawing/2014/main" id="{D4354134-9A5F-4CBA-89A9-E1B88E2FDED5}"/>
            </a:ext>
          </a:extLst>
        </xdr:cNvPr>
        <xdr:cNvSpPr/>
      </xdr:nvSpPr>
      <xdr:spPr>
        <a:xfrm>
          <a:off x="8445500" y="14251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32" name="フローチャート: 判断 231">
          <a:extLst>
            <a:ext uri="{FF2B5EF4-FFF2-40B4-BE49-F238E27FC236}">
              <a16:creationId xmlns:a16="http://schemas.microsoft.com/office/drawing/2014/main" id="{6E92DB18-59BF-4EF1-9674-AEBCCC83500B}"/>
            </a:ext>
          </a:extLst>
        </xdr:cNvPr>
        <xdr:cNvSpPr/>
      </xdr:nvSpPr>
      <xdr:spPr>
        <a:xfrm>
          <a:off x="7670800" y="14255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33" name="フローチャート: 判断 232">
          <a:extLst>
            <a:ext uri="{FF2B5EF4-FFF2-40B4-BE49-F238E27FC236}">
              <a16:creationId xmlns:a16="http://schemas.microsoft.com/office/drawing/2014/main" id="{2291A087-4853-414F-AD8C-417AA9D82C86}"/>
            </a:ext>
          </a:extLst>
        </xdr:cNvPr>
        <xdr:cNvSpPr/>
      </xdr:nvSpPr>
      <xdr:spPr>
        <a:xfrm>
          <a:off x="68732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34" name="フローチャート: 判断 233">
          <a:extLst>
            <a:ext uri="{FF2B5EF4-FFF2-40B4-BE49-F238E27FC236}">
              <a16:creationId xmlns:a16="http://schemas.microsoft.com/office/drawing/2014/main" id="{BD0421B7-1A31-4908-A15A-43C0CBE70569}"/>
            </a:ext>
          </a:extLst>
        </xdr:cNvPr>
        <xdr:cNvSpPr/>
      </xdr:nvSpPr>
      <xdr:spPr>
        <a:xfrm>
          <a:off x="6098540" y="1427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653B4304-175D-4B8D-ACB8-F06B83EC3C7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76D2E424-EE9E-40AD-BB9B-C145DB19493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4A5552AB-3C13-47FC-9DC1-C6A0C21E5D6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12B8C2EC-E5BC-4FC2-958E-02994646EE8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476C7591-5848-42F6-B61D-7C45A17A806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161037</xdr:rowOff>
    </xdr:from>
    <xdr:to>
      <xdr:col>55</xdr:col>
      <xdr:colOff>50800</xdr:colOff>
      <xdr:row>84</xdr:row>
      <xdr:rowOff>91187</xdr:rowOff>
    </xdr:to>
    <xdr:sp macro="" textlink="">
      <xdr:nvSpPr>
        <xdr:cNvPr id="240" name="楕円 239">
          <a:extLst>
            <a:ext uri="{FF2B5EF4-FFF2-40B4-BE49-F238E27FC236}">
              <a16:creationId xmlns:a16="http://schemas.microsoft.com/office/drawing/2014/main" id="{62E8A838-9164-4EEC-AE7C-EA724E52E7F9}"/>
            </a:ext>
          </a:extLst>
        </xdr:cNvPr>
        <xdr:cNvSpPr/>
      </xdr:nvSpPr>
      <xdr:spPr>
        <a:xfrm>
          <a:off x="9192260" y="14075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12464</xdr:rowOff>
    </xdr:from>
    <xdr:ext cx="469744" cy="259045"/>
    <xdr:sp macro="" textlink="">
      <xdr:nvSpPr>
        <xdr:cNvPr id="241" name="【福祉施設】&#10;一人当たり面積該当値テキスト">
          <a:extLst>
            <a:ext uri="{FF2B5EF4-FFF2-40B4-BE49-F238E27FC236}">
              <a16:creationId xmlns:a16="http://schemas.microsoft.com/office/drawing/2014/main" id="{58D91585-DE76-4201-85C3-992107C8892B}"/>
            </a:ext>
          </a:extLst>
        </xdr:cNvPr>
        <xdr:cNvSpPr txBox="1"/>
      </xdr:nvSpPr>
      <xdr:spPr>
        <a:xfrm>
          <a:off x="9258300" y="1392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2160</xdr:rowOff>
    </xdr:from>
    <xdr:to>
      <xdr:col>50</xdr:col>
      <xdr:colOff>165100</xdr:colOff>
      <xdr:row>84</xdr:row>
      <xdr:rowOff>103760</xdr:rowOff>
    </xdr:to>
    <xdr:sp macro="" textlink="">
      <xdr:nvSpPr>
        <xdr:cNvPr id="242" name="楕円 241">
          <a:extLst>
            <a:ext uri="{FF2B5EF4-FFF2-40B4-BE49-F238E27FC236}">
              <a16:creationId xmlns:a16="http://schemas.microsoft.com/office/drawing/2014/main" id="{0FB7FC61-404F-46B2-A7B0-B832D3EAC8C7}"/>
            </a:ext>
          </a:extLst>
        </xdr:cNvPr>
        <xdr:cNvSpPr/>
      </xdr:nvSpPr>
      <xdr:spPr>
        <a:xfrm>
          <a:off x="8445500" y="140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40387</xdr:rowOff>
    </xdr:from>
    <xdr:to>
      <xdr:col>55</xdr:col>
      <xdr:colOff>0</xdr:colOff>
      <xdr:row>84</xdr:row>
      <xdr:rowOff>52960</xdr:rowOff>
    </xdr:to>
    <xdr:cxnSp macro="">
      <xdr:nvCxnSpPr>
        <xdr:cNvPr id="243" name="直線コネクタ 242">
          <a:extLst>
            <a:ext uri="{FF2B5EF4-FFF2-40B4-BE49-F238E27FC236}">
              <a16:creationId xmlns:a16="http://schemas.microsoft.com/office/drawing/2014/main" id="{198BA58A-62AC-4423-8AE1-3ADA18F64A76}"/>
            </a:ext>
          </a:extLst>
        </xdr:cNvPr>
        <xdr:cNvCxnSpPr/>
      </xdr:nvCxnSpPr>
      <xdr:spPr>
        <a:xfrm flipV="1">
          <a:off x="8496300" y="14122147"/>
          <a:ext cx="7239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xdr:rowOff>
    </xdr:from>
    <xdr:to>
      <xdr:col>46</xdr:col>
      <xdr:colOff>38100</xdr:colOff>
      <xdr:row>84</xdr:row>
      <xdr:rowOff>104902</xdr:rowOff>
    </xdr:to>
    <xdr:sp macro="" textlink="">
      <xdr:nvSpPr>
        <xdr:cNvPr id="244" name="楕円 243">
          <a:extLst>
            <a:ext uri="{FF2B5EF4-FFF2-40B4-BE49-F238E27FC236}">
              <a16:creationId xmlns:a16="http://schemas.microsoft.com/office/drawing/2014/main" id="{970C54F1-A846-44FF-8702-5A7E1A73CFF0}"/>
            </a:ext>
          </a:extLst>
        </xdr:cNvPr>
        <xdr:cNvSpPr/>
      </xdr:nvSpPr>
      <xdr:spPr>
        <a:xfrm>
          <a:off x="7670800" y="140850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52960</xdr:rowOff>
    </xdr:from>
    <xdr:to>
      <xdr:col>50</xdr:col>
      <xdr:colOff>114300</xdr:colOff>
      <xdr:row>84</xdr:row>
      <xdr:rowOff>54102</xdr:rowOff>
    </xdr:to>
    <xdr:cxnSp macro="">
      <xdr:nvCxnSpPr>
        <xdr:cNvPr id="245" name="直線コネクタ 244">
          <a:extLst>
            <a:ext uri="{FF2B5EF4-FFF2-40B4-BE49-F238E27FC236}">
              <a16:creationId xmlns:a16="http://schemas.microsoft.com/office/drawing/2014/main" id="{EE151D44-1C54-4D7A-997E-98CFD026DCD1}"/>
            </a:ext>
          </a:extLst>
        </xdr:cNvPr>
        <xdr:cNvCxnSpPr/>
      </xdr:nvCxnSpPr>
      <xdr:spPr>
        <a:xfrm flipV="1">
          <a:off x="7713980" y="14134720"/>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1245</xdr:rowOff>
    </xdr:from>
    <xdr:to>
      <xdr:col>41</xdr:col>
      <xdr:colOff>101600</xdr:colOff>
      <xdr:row>84</xdr:row>
      <xdr:rowOff>102845</xdr:rowOff>
    </xdr:to>
    <xdr:sp macro="" textlink="">
      <xdr:nvSpPr>
        <xdr:cNvPr id="246" name="楕円 245">
          <a:extLst>
            <a:ext uri="{FF2B5EF4-FFF2-40B4-BE49-F238E27FC236}">
              <a16:creationId xmlns:a16="http://schemas.microsoft.com/office/drawing/2014/main" id="{66D52CEF-650E-4042-8319-09CBA5670FF3}"/>
            </a:ext>
          </a:extLst>
        </xdr:cNvPr>
        <xdr:cNvSpPr/>
      </xdr:nvSpPr>
      <xdr:spPr>
        <a:xfrm>
          <a:off x="6873240" y="140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52045</xdr:rowOff>
    </xdr:from>
    <xdr:to>
      <xdr:col>45</xdr:col>
      <xdr:colOff>177800</xdr:colOff>
      <xdr:row>84</xdr:row>
      <xdr:rowOff>54102</xdr:rowOff>
    </xdr:to>
    <xdr:cxnSp macro="">
      <xdr:nvCxnSpPr>
        <xdr:cNvPr id="247" name="直線コネクタ 246">
          <a:extLst>
            <a:ext uri="{FF2B5EF4-FFF2-40B4-BE49-F238E27FC236}">
              <a16:creationId xmlns:a16="http://schemas.microsoft.com/office/drawing/2014/main" id="{D9C5B413-D537-4BCD-ACA5-16980DE2BABF}"/>
            </a:ext>
          </a:extLst>
        </xdr:cNvPr>
        <xdr:cNvCxnSpPr/>
      </xdr:nvCxnSpPr>
      <xdr:spPr>
        <a:xfrm>
          <a:off x="6924040" y="14133805"/>
          <a:ext cx="78994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166294</xdr:rowOff>
    </xdr:from>
    <xdr:to>
      <xdr:col>36</xdr:col>
      <xdr:colOff>165100</xdr:colOff>
      <xdr:row>84</xdr:row>
      <xdr:rowOff>96444</xdr:rowOff>
    </xdr:to>
    <xdr:sp macro="" textlink="">
      <xdr:nvSpPr>
        <xdr:cNvPr id="248" name="楕円 247">
          <a:extLst>
            <a:ext uri="{FF2B5EF4-FFF2-40B4-BE49-F238E27FC236}">
              <a16:creationId xmlns:a16="http://schemas.microsoft.com/office/drawing/2014/main" id="{4D3E683D-0229-485B-8AAD-36403D51E09B}"/>
            </a:ext>
          </a:extLst>
        </xdr:cNvPr>
        <xdr:cNvSpPr/>
      </xdr:nvSpPr>
      <xdr:spPr>
        <a:xfrm>
          <a:off x="6098540" y="14080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45644</xdr:rowOff>
    </xdr:from>
    <xdr:to>
      <xdr:col>41</xdr:col>
      <xdr:colOff>50800</xdr:colOff>
      <xdr:row>84</xdr:row>
      <xdr:rowOff>52045</xdr:rowOff>
    </xdr:to>
    <xdr:cxnSp macro="">
      <xdr:nvCxnSpPr>
        <xdr:cNvPr id="249" name="直線コネクタ 248">
          <a:extLst>
            <a:ext uri="{FF2B5EF4-FFF2-40B4-BE49-F238E27FC236}">
              <a16:creationId xmlns:a16="http://schemas.microsoft.com/office/drawing/2014/main" id="{71F3B798-20C5-4864-8F6A-B6A0A7265309}"/>
            </a:ext>
          </a:extLst>
        </xdr:cNvPr>
        <xdr:cNvCxnSpPr/>
      </xdr:nvCxnSpPr>
      <xdr:spPr>
        <a:xfrm>
          <a:off x="6149340" y="14127404"/>
          <a:ext cx="7747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50" name="n_1aveValue【福祉施設】&#10;一人当たり面積">
          <a:extLst>
            <a:ext uri="{FF2B5EF4-FFF2-40B4-BE49-F238E27FC236}">
              <a16:creationId xmlns:a16="http://schemas.microsoft.com/office/drawing/2014/main" id="{47202CD9-815F-4A3A-BF8A-B590143E5A60}"/>
            </a:ext>
          </a:extLst>
        </xdr:cNvPr>
        <xdr:cNvSpPr txBox="1"/>
      </xdr:nvSpPr>
      <xdr:spPr>
        <a:xfrm>
          <a:off x="8271587" y="143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51" name="n_2aveValue【福祉施設】&#10;一人当たり面積">
          <a:extLst>
            <a:ext uri="{FF2B5EF4-FFF2-40B4-BE49-F238E27FC236}">
              <a16:creationId xmlns:a16="http://schemas.microsoft.com/office/drawing/2014/main" id="{1993262C-C175-48EA-B9F0-A5CEB1C0BAFA}"/>
            </a:ext>
          </a:extLst>
        </xdr:cNvPr>
        <xdr:cNvSpPr txBox="1"/>
      </xdr:nvSpPr>
      <xdr:spPr>
        <a:xfrm>
          <a:off x="7509587" y="143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52" name="n_3aveValue【福祉施設】&#10;一人当たり面積">
          <a:extLst>
            <a:ext uri="{FF2B5EF4-FFF2-40B4-BE49-F238E27FC236}">
              <a16:creationId xmlns:a16="http://schemas.microsoft.com/office/drawing/2014/main" id="{E0FDFFCD-082C-4454-993C-AD917BCFB263}"/>
            </a:ext>
          </a:extLst>
        </xdr:cNvPr>
        <xdr:cNvSpPr txBox="1"/>
      </xdr:nvSpPr>
      <xdr:spPr>
        <a:xfrm>
          <a:off x="6712027" y="1436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53" name="n_4aveValue【福祉施設】&#10;一人当たり面積">
          <a:extLst>
            <a:ext uri="{FF2B5EF4-FFF2-40B4-BE49-F238E27FC236}">
              <a16:creationId xmlns:a16="http://schemas.microsoft.com/office/drawing/2014/main" id="{7F9B4BD2-C746-4553-8DCB-0961C400590A}"/>
            </a:ext>
          </a:extLst>
        </xdr:cNvPr>
        <xdr:cNvSpPr txBox="1"/>
      </xdr:nvSpPr>
      <xdr:spPr>
        <a:xfrm>
          <a:off x="5937327" y="143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120287</xdr:rowOff>
    </xdr:from>
    <xdr:ext cx="469744" cy="259045"/>
    <xdr:sp macro="" textlink="">
      <xdr:nvSpPr>
        <xdr:cNvPr id="254" name="n_1mainValue【福祉施設】&#10;一人当たり面積">
          <a:extLst>
            <a:ext uri="{FF2B5EF4-FFF2-40B4-BE49-F238E27FC236}">
              <a16:creationId xmlns:a16="http://schemas.microsoft.com/office/drawing/2014/main" id="{677415EE-3EB4-4603-9F4E-4769C8068CF1}"/>
            </a:ext>
          </a:extLst>
        </xdr:cNvPr>
        <xdr:cNvSpPr txBox="1"/>
      </xdr:nvSpPr>
      <xdr:spPr>
        <a:xfrm>
          <a:off x="8271587" y="1386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121429</xdr:rowOff>
    </xdr:from>
    <xdr:ext cx="469744" cy="259045"/>
    <xdr:sp macro="" textlink="">
      <xdr:nvSpPr>
        <xdr:cNvPr id="255" name="n_2mainValue【福祉施設】&#10;一人当たり面積">
          <a:extLst>
            <a:ext uri="{FF2B5EF4-FFF2-40B4-BE49-F238E27FC236}">
              <a16:creationId xmlns:a16="http://schemas.microsoft.com/office/drawing/2014/main" id="{C5A8220F-A693-4EAD-8D0E-82A3FF1B335C}"/>
            </a:ext>
          </a:extLst>
        </xdr:cNvPr>
        <xdr:cNvSpPr txBox="1"/>
      </xdr:nvSpPr>
      <xdr:spPr>
        <a:xfrm>
          <a:off x="750958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119372</xdr:rowOff>
    </xdr:from>
    <xdr:ext cx="469744" cy="259045"/>
    <xdr:sp macro="" textlink="">
      <xdr:nvSpPr>
        <xdr:cNvPr id="256" name="n_3mainValue【福祉施設】&#10;一人当たり面積">
          <a:extLst>
            <a:ext uri="{FF2B5EF4-FFF2-40B4-BE49-F238E27FC236}">
              <a16:creationId xmlns:a16="http://schemas.microsoft.com/office/drawing/2014/main" id="{41BDDFF5-4FD9-4BBE-9D40-96DE788D391E}"/>
            </a:ext>
          </a:extLst>
        </xdr:cNvPr>
        <xdr:cNvSpPr txBox="1"/>
      </xdr:nvSpPr>
      <xdr:spPr>
        <a:xfrm>
          <a:off x="6712027" y="138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112971</xdr:rowOff>
    </xdr:from>
    <xdr:ext cx="469744" cy="259045"/>
    <xdr:sp macro="" textlink="">
      <xdr:nvSpPr>
        <xdr:cNvPr id="257" name="n_4mainValue【福祉施設】&#10;一人当たり面積">
          <a:extLst>
            <a:ext uri="{FF2B5EF4-FFF2-40B4-BE49-F238E27FC236}">
              <a16:creationId xmlns:a16="http://schemas.microsoft.com/office/drawing/2014/main" id="{AAA72475-C657-452F-B643-03887E9498C1}"/>
            </a:ext>
          </a:extLst>
        </xdr:cNvPr>
        <xdr:cNvSpPr txBox="1"/>
      </xdr:nvSpPr>
      <xdr:spPr>
        <a:xfrm>
          <a:off x="5937327" y="138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C88A230B-8DE3-4BEA-ACAC-6E2CE05D615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40D5DC8C-94C2-4219-9441-737FB0C7C99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19392D3F-6B6E-49D1-8D49-E040509C755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49DDEC6-74F3-4D38-A2C1-D2CFFCE351F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98FAFD7F-CE68-4957-A07F-E88BEC10D11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CC470718-0682-462A-A61E-1958474D981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8BB0A6DC-F17C-49C6-9B84-784E165F15C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32A1D3DA-F7A5-40E7-A506-E77910E7BE1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FE90658A-BAF9-473B-B0FD-0129085FD23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C73C3863-494E-4155-9B32-C6BB188AD54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047E10B4-AF28-44B0-B94D-CFEF687D201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AB70FCB1-AC10-416C-8262-2B101E87B49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25E2D099-9501-4246-B74F-A155F856B91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386CDDC1-8744-4E32-8979-209A8ECACAD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859CC14E-1742-43F3-A464-E459813958E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8718D82A-FDDD-42EC-8668-A2F8A9F52F1D}"/>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9577CC8D-DEBC-4DF7-B94E-4CF0051A910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CF7EDAB2-0980-4CEB-8A30-21F42023E68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7BAAD9D0-38C8-4C25-9183-31ADFDBD8AF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C9BFCD97-4CA4-497C-A119-E30ED80E0DF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F5890F8F-528F-47ED-B6BE-5469B41C8EB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B54C7F7C-9849-4021-9365-79298838F3A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EE8DFED3-BC38-4146-9DC9-6992C7D7789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CB0C35A8-2C2D-4274-B043-44BD0F3CD0C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5C792B38-E47B-4466-B12C-A2BC9DFDC71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ECB6389E-110E-4A19-AC87-D36BAF273D0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a:extLst>
            <a:ext uri="{FF2B5EF4-FFF2-40B4-BE49-F238E27FC236}">
              <a16:creationId xmlns:a16="http://schemas.microsoft.com/office/drawing/2014/main" id="{27CDB8A2-4F37-4DA5-B18E-9ABDDE8739E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1D6CB267-1E05-4DE4-A386-1B8F288B9A91}"/>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a:extLst>
            <a:ext uri="{FF2B5EF4-FFF2-40B4-BE49-F238E27FC236}">
              <a16:creationId xmlns:a16="http://schemas.microsoft.com/office/drawing/2014/main" id="{4C251377-71AA-4F29-8590-3936666CEFF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6C8678F6-AD40-49D1-971A-9E0521414FB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D756B1C6-22D4-4253-9727-C9E3F626FC0A}"/>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8D320675-5A20-4E01-9BE6-63105D2FCFE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F15D30D4-931E-41DB-9A57-086365F7B05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197902C1-D9BC-4335-A2E6-48A7675FE411}"/>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C21D1A03-C530-4F9A-81B6-14F6DDE1B71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774A26B4-B461-4B24-80F7-4F80CEE9A9E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22A2DA28-91FC-41A0-B0F9-B36F3CDDE48E}"/>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3AD92ED9-EB22-4724-89FF-6F3075FCCCE4}"/>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a:extLst>
            <a:ext uri="{FF2B5EF4-FFF2-40B4-BE49-F238E27FC236}">
              <a16:creationId xmlns:a16="http://schemas.microsoft.com/office/drawing/2014/main" id="{ADB136A1-6474-49D8-8EFD-62C87418B474}"/>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A0B259C4-442A-44B5-AC51-92C57ED21AD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a:extLst>
            <a:ext uri="{FF2B5EF4-FFF2-40B4-BE49-F238E27FC236}">
              <a16:creationId xmlns:a16="http://schemas.microsoft.com/office/drawing/2014/main" id="{56953138-F88F-4EC0-9DB2-FE62F5019D8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99" name="直線コネクタ 298">
          <a:extLst>
            <a:ext uri="{FF2B5EF4-FFF2-40B4-BE49-F238E27FC236}">
              <a16:creationId xmlns:a16="http://schemas.microsoft.com/office/drawing/2014/main" id="{F1611581-87D3-4D58-929C-5C495FE1A075}"/>
            </a:ext>
          </a:extLst>
        </xdr:cNvPr>
        <xdr:cNvCxnSpPr/>
      </xdr:nvCxnSpPr>
      <xdr:spPr>
        <a:xfrm flipV="1">
          <a:off x="14375764" y="5698127"/>
          <a:ext cx="0" cy="133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00" name="【一般廃棄物処理施設】&#10;有形固定資産減価償却率最小値テキスト">
          <a:extLst>
            <a:ext uri="{FF2B5EF4-FFF2-40B4-BE49-F238E27FC236}">
              <a16:creationId xmlns:a16="http://schemas.microsoft.com/office/drawing/2014/main" id="{A0562C86-7998-4F82-B99C-DA8CA6FBAF5B}"/>
            </a:ext>
          </a:extLst>
        </xdr:cNvPr>
        <xdr:cNvSpPr txBox="1"/>
      </xdr:nvSpPr>
      <xdr:spPr>
        <a:xfrm>
          <a:off x="14414500"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01" name="直線コネクタ 300">
          <a:extLst>
            <a:ext uri="{FF2B5EF4-FFF2-40B4-BE49-F238E27FC236}">
              <a16:creationId xmlns:a16="http://schemas.microsoft.com/office/drawing/2014/main" id="{8D12C0A1-2E17-4AC0-A6DC-DB2E556D981C}"/>
            </a:ext>
          </a:extLst>
        </xdr:cNvPr>
        <xdr:cNvCxnSpPr/>
      </xdr:nvCxnSpPr>
      <xdr:spPr>
        <a:xfrm>
          <a:off x="14287500" y="7031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02" name="【一般廃棄物処理施設】&#10;有形固定資産減価償却率最大値テキスト">
          <a:extLst>
            <a:ext uri="{FF2B5EF4-FFF2-40B4-BE49-F238E27FC236}">
              <a16:creationId xmlns:a16="http://schemas.microsoft.com/office/drawing/2014/main" id="{17391560-BD0F-490D-9227-5C9B51B5E608}"/>
            </a:ext>
          </a:extLst>
        </xdr:cNvPr>
        <xdr:cNvSpPr txBox="1"/>
      </xdr:nvSpPr>
      <xdr:spPr>
        <a:xfrm>
          <a:off x="14414500" y="547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03" name="直線コネクタ 302">
          <a:extLst>
            <a:ext uri="{FF2B5EF4-FFF2-40B4-BE49-F238E27FC236}">
              <a16:creationId xmlns:a16="http://schemas.microsoft.com/office/drawing/2014/main" id="{207CEB2F-FE9D-4EBF-9ABD-86EF14C56FA4}"/>
            </a:ext>
          </a:extLst>
        </xdr:cNvPr>
        <xdr:cNvCxnSpPr/>
      </xdr:nvCxnSpPr>
      <xdr:spPr>
        <a:xfrm>
          <a:off x="1428750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04" name="【一般廃棄物処理施設】&#10;有形固定資産減価償却率平均値テキスト">
          <a:extLst>
            <a:ext uri="{FF2B5EF4-FFF2-40B4-BE49-F238E27FC236}">
              <a16:creationId xmlns:a16="http://schemas.microsoft.com/office/drawing/2014/main" id="{3FFEF385-FB07-4DE9-97C3-6CF345E9464A}"/>
            </a:ext>
          </a:extLst>
        </xdr:cNvPr>
        <xdr:cNvSpPr txBox="1"/>
      </xdr:nvSpPr>
      <xdr:spPr>
        <a:xfrm>
          <a:off x="144145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05" name="フローチャート: 判断 304">
          <a:extLst>
            <a:ext uri="{FF2B5EF4-FFF2-40B4-BE49-F238E27FC236}">
              <a16:creationId xmlns:a16="http://schemas.microsoft.com/office/drawing/2014/main" id="{D317D5C1-7A80-4175-BAC6-FE683C5DADAF}"/>
            </a:ext>
          </a:extLst>
        </xdr:cNvPr>
        <xdr:cNvSpPr/>
      </xdr:nvSpPr>
      <xdr:spPr>
        <a:xfrm>
          <a:off x="14325600" y="63472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06" name="フローチャート: 判断 305">
          <a:extLst>
            <a:ext uri="{FF2B5EF4-FFF2-40B4-BE49-F238E27FC236}">
              <a16:creationId xmlns:a16="http://schemas.microsoft.com/office/drawing/2014/main" id="{4C99C6C2-1E94-4D89-AE79-C1CC87C40149}"/>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07" name="フローチャート: 判断 306">
          <a:extLst>
            <a:ext uri="{FF2B5EF4-FFF2-40B4-BE49-F238E27FC236}">
              <a16:creationId xmlns:a16="http://schemas.microsoft.com/office/drawing/2014/main" id="{57805DED-2B52-4254-8313-951281BFEC5C}"/>
            </a:ext>
          </a:extLst>
        </xdr:cNvPr>
        <xdr:cNvSpPr/>
      </xdr:nvSpPr>
      <xdr:spPr>
        <a:xfrm>
          <a:off x="128041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08" name="フローチャート: 判断 307">
          <a:extLst>
            <a:ext uri="{FF2B5EF4-FFF2-40B4-BE49-F238E27FC236}">
              <a16:creationId xmlns:a16="http://schemas.microsoft.com/office/drawing/2014/main" id="{D3945F98-2778-4C4E-849D-2AE2B2C5C07B}"/>
            </a:ext>
          </a:extLst>
        </xdr:cNvPr>
        <xdr:cNvSpPr/>
      </xdr:nvSpPr>
      <xdr:spPr>
        <a:xfrm>
          <a:off x="12029440" y="655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09" name="フローチャート: 判断 308">
          <a:extLst>
            <a:ext uri="{FF2B5EF4-FFF2-40B4-BE49-F238E27FC236}">
              <a16:creationId xmlns:a16="http://schemas.microsoft.com/office/drawing/2014/main" id="{E4CD1D59-8C0F-438D-ADA8-98B742781554}"/>
            </a:ext>
          </a:extLst>
        </xdr:cNvPr>
        <xdr:cNvSpPr/>
      </xdr:nvSpPr>
      <xdr:spPr>
        <a:xfrm>
          <a:off x="11231880" y="6630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6FE7FEDA-D161-42C9-8E82-56DA52A5C8B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4EEA218B-BFA7-459B-B21E-D56711CA555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239023BC-F50A-4B32-A169-FE65F19C995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6DC0C7B3-D185-4603-B1F1-27ACB6679CB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7B6A4DBF-BFEA-4B6A-9BC6-460F015DB1A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315" name="楕円 314">
          <a:extLst>
            <a:ext uri="{FF2B5EF4-FFF2-40B4-BE49-F238E27FC236}">
              <a16:creationId xmlns:a16="http://schemas.microsoft.com/office/drawing/2014/main" id="{A1C779DC-839B-42D1-9DCB-DBA111899369}"/>
            </a:ext>
          </a:extLst>
        </xdr:cNvPr>
        <xdr:cNvSpPr/>
      </xdr:nvSpPr>
      <xdr:spPr>
        <a:xfrm>
          <a:off x="14325600" y="64316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39750</xdr:rowOff>
    </xdr:from>
    <xdr:ext cx="405111" cy="259045"/>
    <xdr:sp macro="" textlink="">
      <xdr:nvSpPr>
        <xdr:cNvPr id="316" name="【一般廃棄物処理施設】&#10;有形固定資産減価償却率該当値テキスト">
          <a:extLst>
            <a:ext uri="{FF2B5EF4-FFF2-40B4-BE49-F238E27FC236}">
              <a16:creationId xmlns:a16="http://schemas.microsoft.com/office/drawing/2014/main" id="{0D1DCB58-AD14-4564-81A4-F2BE1C244C6B}"/>
            </a:ext>
          </a:extLst>
        </xdr:cNvPr>
        <xdr:cNvSpPr txBox="1"/>
      </xdr:nvSpPr>
      <xdr:spPr>
        <a:xfrm>
          <a:off x="14414500" y="641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317" name="楕円 316">
          <a:extLst>
            <a:ext uri="{FF2B5EF4-FFF2-40B4-BE49-F238E27FC236}">
              <a16:creationId xmlns:a16="http://schemas.microsoft.com/office/drawing/2014/main" id="{05C58FB7-9155-4487-9707-9B0BABCBB0B1}"/>
            </a:ext>
          </a:extLst>
        </xdr:cNvPr>
        <xdr:cNvSpPr/>
      </xdr:nvSpPr>
      <xdr:spPr>
        <a:xfrm>
          <a:off x="1357884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95794</xdr:rowOff>
    </xdr:from>
    <xdr:to>
      <xdr:col>85</xdr:col>
      <xdr:colOff>127000</xdr:colOff>
      <xdr:row>38</xdr:row>
      <xdr:rowOff>112123</xdr:rowOff>
    </xdr:to>
    <xdr:cxnSp macro="">
      <xdr:nvCxnSpPr>
        <xdr:cNvPr id="318" name="直線コネクタ 317">
          <a:extLst>
            <a:ext uri="{FF2B5EF4-FFF2-40B4-BE49-F238E27FC236}">
              <a16:creationId xmlns:a16="http://schemas.microsoft.com/office/drawing/2014/main" id="{2E0206AC-78D9-46E6-AD0F-670465936D1A}"/>
            </a:ext>
          </a:extLst>
        </xdr:cNvPr>
        <xdr:cNvCxnSpPr/>
      </xdr:nvCxnSpPr>
      <xdr:spPr>
        <a:xfrm>
          <a:off x="13629640" y="6466114"/>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xdr:rowOff>
    </xdr:from>
    <xdr:to>
      <xdr:col>76</xdr:col>
      <xdr:colOff>165100</xdr:colOff>
      <xdr:row>38</xdr:row>
      <xdr:rowOff>102507</xdr:rowOff>
    </xdr:to>
    <xdr:sp macro="" textlink="">
      <xdr:nvSpPr>
        <xdr:cNvPr id="319" name="楕円 318">
          <a:extLst>
            <a:ext uri="{FF2B5EF4-FFF2-40B4-BE49-F238E27FC236}">
              <a16:creationId xmlns:a16="http://schemas.microsoft.com/office/drawing/2014/main" id="{E33CE18E-29F0-40FE-802C-F4753A769F92}"/>
            </a:ext>
          </a:extLst>
        </xdr:cNvPr>
        <xdr:cNvSpPr/>
      </xdr:nvSpPr>
      <xdr:spPr>
        <a:xfrm>
          <a:off x="12804140" y="63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38</xdr:row>
      <xdr:rowOff>95794</xdr:rowOff>
    </xdr:to>
    <xdr:cxnSp macro="">
      <xdr:nvCxnSpPr>
        <xdr:cNvPr id="320" name="直線コネクタ 319">
          <a:extLst>
            <a:ext uri="{FF2B5EF4-FFF2-40B4-BE49-F238E27FC236}">
              <a16:creationId xmlns:a16="http://schemas.microsoft.com/office/drawing/2014/main" id="{2A8EDC5A-BC63-4A0B-883D-1B0E1EC83C6D}"/>
            </a:ext>
          </a:extLst>
        </xdr:cNvPr>
        <xdr:cNvCxnSpPr/>
      </xdr:nvCxnSpPr>
      <xdr:spPr>
        <a:xfrm>
          <a:off x="12854940" y="6422027"/>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33565</xdr:rowOff>
    </xdr:from>
    <xdr:to>
      <xdr:col>72</xdr:col>
      <xdr:colOff>38100</xdr:colOff>
      <xdr:row>41</xdr:row>
      <xdr:rowOff>135165</xdr:rowOff>
    </xdr:to>
    <xdr:sp macro="" textlink="">
      <xdr:nvSpPr>
        <xdr:cNvPr id="321" name="楕円 320">
          <a:extLst>
            <a:ext uri="{FF2B5EF4-FFF2-40B4-BE49-F238E27FC236}">
              <a16:creationId xmlns:a16="http://schemas.microsoft.com/office/drawing/2014/main" id="{B4B2523F-1721-4571-A44C-55628B0F0786}"/>
            </a:ext>
          </a:extLst>
        </xdr:cNvPr>
        <xdr:cNvSpPr/>
      </xdr:nvSpPr>
      <xdr:spPr>
        <a:xfrm>
          <a:off x="12029440" y="690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51707</xdr:rowOff>
    </xdr:from>
    <xdr:to>
      <xdr:col>76</xdr:col>
      <xdr:colOff>114300</xdr:colOff>
      <xdr:row>41</xdr:row>
      <xdr:rowOff>84365</xdr:rowOff>
    </xdr:to>
    <xdr:cxnSp macro="">
      <xdr:nvCxnSpPr>
        <xdr:cNvPr id="322" name="直線コネクタ 321">
          <a:extLst>
            <a:ext uri="{FF2B5EF4-FFF2-40B4-BE49-F238E27FC236}">
              <a16:creationId xmlns:a16="http://schemas.microsoft.com/office/drawing/2014/main" id="{5F90CA32-65F1-40BB-B14B-145822445906}"/>
            </a:ext>
          </a:extLst>
        </xdr:cNvPr>
        <xdr:cNvCxnSpPr/>
      </xdr:nvCxnSpPr>
      <xdr:spPr>
        <a:xfrm flipV="1">
          <a:off x="12072620" y="6422027"/>
          <a:ext cx="782320" cy="5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7438</xdr:rowOff>
    </xdr:from>
    <xdr:to>
      <xdr:col>67</xdr:col>
      <xdr:colOff>101600</xdr:colOff>
      <xdr:row>41</xdr:row>
      <xdr:rowOff>109038</xdr:rowOff>
    </xdr:to>
    <xdr:sp macro="" textlink="">
      <xdr:nvSpPr>
        <xdr:cNvPr id="323" name="楕円 322">
          <a:extLst>
            <a:ext uri="{FF2B5EF4-FFF2-40B4-BE49-F238E27FC236}">
              <a16:creationId xmlns:a16="http://schemas.microsoft.com/office/drawing/2014/main" id="{ECBC7F19-B735-4BB3-823B-55D76E33B9E5}"/>
            </a:ext>
          </a:extLst>
        </xdr:cNvPr>
        <xdr:cNvSpPr/>
      </xdr:nvSpPr>
      <xdr:spPr>
        <a:xfrm>
          <a:off x="11231880" y="68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58238</xdr:rowOff>
    </xdr:from>
    <xdr:to>
      <xdr:col>71</xdr:col>
      <xdr:colOff>177800</xdr:colOff>
      <xdr:row>41</xdr:row>
      <xdr:rowOff>84365</xdr:rowOff>
    </xdr:to>
    <xdr:cxnSp macro="">
      <xdr:nvCxnSpPr>
        <xdr:cNvPr id="324" name="直線コネクタ 323">
          <a:extLst>
            <a:ext uri="{FF2B5EF4-FFF2-40B4-BE49-F238E27FC236}">
              <a16:creationId xmlns:a16="http://schemas.microsoft.com/office/drawing/2014/main" id="{0B8186B2-7AA1-4206-87FD-A608C418762D}"/>
            </a:ext>
          </a:extLst>
        </xdr:cNvPr>
        <xdr:cNvCxnSpPr/>
      </xdr:nvCxnSpPr>
      <xdr:spPr>
        <a:xfrm>
          <a:off x="11282680" y="6931478"/>
          <a:ext cx="78994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25" name="n_1aveValue【一般廃棄物処理施設】&#10;有形固定資産減価償却率">
          <a:extLst>
            <a:ext uri="{FF2B5EF4-FFF2-40B4-BE49-F238E27FC236}">
              <a16:creationId xmlns:a16="http://schemas.microsoft.com/office/drawing/2014/main" id="{9F8C8CB0-4D8F-4A49-AD8C-4F5DC2322D42}"/>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26" name="n_2aveValue【一般廃棄物処理施設】&#10;有形固定資産減価償却率">
          <a:extLst>
            <a:ext uri="{FF2B5EF4-FFF2-40B4-BE49-F238E27FC236}">
              <a16:creationId xmlns:a16="http://schemas.microsoft.com/office/drawing/2014/main" id="{3D708290-7A3D-4BFA-B4EC-32E834617710}"/>
            </a:ext>
          </a:extLst>
        </xdr:cNvPr>
        <xdr:cNvSpPr txBox="1"/>
      </xdr:nvSpPr>
      <xdr:spPr>
        <a:xfrm>
          <a:off x="126752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27" name="n_3aveValue【一般廃棄物処理施設】&#10;有形固定資産減価償却率">
          <a:extLst>
            <a:ext uri="{FF2B5EF4-FFF2-40B4-BE49-F238E27FC236}">
              <a16:creationId xmlns:a16="http://schemas.microsoft.com/office/drawing/2014/main" id="{08474F46-1CC7-4961-981B-D933F549709E}"/>
            </a:ext>
          </a:extLst>
        </xdr:cNvPr>
        <xdr:cNvSpPr txBox="1"/>
      </xdr:nvSpPr>
      <xdr:spPr>
        <a:xfrm>
          <a:off x="1190054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28" name="n_4aveValue【一般廃棄物処理施設】&#10;有形固定資産減価償却率">
          <a:extLst>
            <a:ext uri="{FF2B5EF4-FFF2-40B4-BE49-F238E27FC236}">
              <a16:creationId xmlns:a16="http://schemas.microsoft.com/office/drawing/2014/main" id="{3A0D21C6-9BED-427D-8D4F-3001E18BB7AF}"/>
            </a:ext>
          </a:extLst>
        </xdr:cNvPr>
        <xdr:cNvSpPr txBox="1"/>
      </xdr:nvSpPr>
      <xdr:spPr>
        <a:xfrm>
          <a:off x="11102984" y="640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137721</xdr:rowOff>
    </xdr:from>
    <xdr:ext cx="405111" cy="259045"/>
    <xdr:sp macro="" textlink="">
      <xdr:nvSpPr>
        <xdr:cNvPr id="329" name="n_1mainValue【一般廃棄物処理施設】&#10;有形固定資産減価償却率">
          <a:extLst>
            <a:ext uri="{FF2B5EF4-FFF2-40B4-BE49-F238E27FC236}">
              <a16:creationId xmlns:a16="http://schemas.microsoft.com/office/drawing/2014/main" id="{DC599FF5-115F-4BAB-B8B8-994AB9E6106B}"/>
            </a:ext>
          </a:extLst>
        </xdr:cNvPr>
        <xdr:cNvSpPr txBox="1"/>
      </xdr:nvSpPr>
      <xdr:spPr>
        <a:xfrm>
          <a:off x="1343724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93634</xdr:rowOff>
    </xdr:from>
    <xdr:ext cx="405111" cy="259045"/>
    <xdr:sp macro="" textlink="">
      <xdr:nvSpPr>
        <xdr:cNvPr id="330" name="n_2mainValue【一般廃棄物処理施設】&#10;有形固定資産減価償却率">
          <a:extLst>
            <a:ext uri="{FF2B5EF4-FFF2-40B4-BE49-F238E27FC236}">
              <a16:creationId xmlns:a16="http://schemas.microsoft.com/office/drawing/2014/main" id="{AE654C27-0EF6-4172-8D6F-5DAA87CA0B3A}"/>
            </a:ext>
          </a:extLst>
        </xdr:cNvPr>
        <xdr:cNvSpPr txBox="1"/>
      </xdr:nvSpPr>
      <xdr:spPr>
        <a:xfrm>
          <a:off x="126752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126292</xdr:rowOff>
    </xdr:from>
    <xdr:ext cx="405111" cy="259045"/>
    <xdr:sp macro="" textlink="">
      <xdr:nvSpPr>
        <xdr:cNvPr id="331" name="n_3mainValue【一般廃棄物処理施設】&#10;有形固定資産減価償却率">
          <a:extLst>
            <a:ext uri="{FF2B5EF4-FFF2-40B4-BE49-F238E27FC236}">
              <a16:creationId xmlns:a16="http://schemas.microsoft.com/office/drawing/2014/main" id="{BDCF7801-9BAC-4A06-A70A-A7C89B05D322}"/>
            </a:ext>
          </a:extLst>
        </xdr:cNvPr>
        <xdr:cNvSpPr txBox="1"/>
      </xdr:nvSpPr>
      <xdr:spPr>
        <a:xfrm>
          <a:off x="11900544" y="69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100165</xdr:rowOff>
    </xdr:from>
    <xdr:ext cx="405111" cy="259045"/>
    <xdr:sp macro="" textlink="">
      <xdr:nvSpPr>
        <xdr:cNvPr id="332" name="n_4mainValue【一般廃棄物処理施設】&#10;有形固定資産減価償却率">
          <a:extLst>
            <a:ext uri="{FF2B5EF4-FFF2-40B4-BE49-F238E27FC236}">
              <a16:creationId xmlns:a16="http://schemas.microsoft.com/office/drawing/2014/main" id="{4659752E-5C97-4805-89ED-C3125BB3DB15}"/>
            </a:ext>
          </a:extLst>
        </xdr:cNvPr>
        <xdr:cNvSpPr txBox="1"/>
      </xdr:nvSpPr>
      <xdr:spPr>
        <a:xfrm>
          <a:off x="11102984" y="697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a:extLst>
            <a:ext uri="{FF2B5EF4-FFF2-40B4-BE49-F238E27FC236}">
              <a16:creationId xmlns:a16="http://schemas.microsoft.com/office/drawing/2014/main" id="{A2C7574F-3CD8-4C9D-A4DE-A64AEA236BF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a:extLst>
            <a:ext uri="{FF2B5EF4-FFF2-40B4-BE49-F238E27FC236}">
              <a16:creationId xmlns:a16="http://schemas.microsoft.com/office/drawing/2014/main" id="{66719937-9718-451C-B986-1F4CE38864B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a:extLst>
            <a:ext uri="{FF2B5EF4-FFF2-40B4-BE49-F238E27FC236}">
              <a16:creationId xmlns:a16="http://schemas.microsoft.com/office/drawing/2014/main" id="{33971AB7-BCBF-41E4-846E-4CA605E651A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a:extLst>
            <a:ext uri="{FF2B5EF4-FFF2-40B4-BE49-F238E27FC236}">
              <a16:creationId xmlns:a16="http://schemas.microsoft.com/office/drawing/2014/main" id="{6DC6B85F-753D-42A5-9955-0480C095EB2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a:extLst>
            <a:ext uri="{FF2B5EF4-FFF2-40B4-BE49-F238E27FC236}">
              <a16:creationId xmlns:a16="http://schemas.microsoft.com/office/drawing/2014/main" id="{9F6D942D-4316-4F37-ABB7-F92195ED0CF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a:extLst>
            <a:ext uri="{FF2B5EF4-FFF2-40B4-BE49-F238E27FC236}">
              <a16:creationId xmlns:a16="http://schemas.microsoft.com/office/drawing/2014/main" id="{02CF5B00-A9D0-4E45-80AE-4E7F6FAE6F0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a:extLst>
            <a:ext uri="{FF2B5EF4-FFF2-40B4-BE49-F238E27FC236}">
              <a16:creationId xmlns:a16="http://schemas.microsoft.com/office/drawing/2014/main" id="{A0A91F1E-1D4F-4055-AF33-4A93F1DB08B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a:extLst>
            <a:ext uri="{FF2B5EF4-FFF2-40B4-BE49-F238E27FC236}">
              <a16:creationId xmlns:a16="http://schemas.microsoft.com/office/drawing/2014/main" id="{25BD626A-5DDA-4EA7-9F19-E40A8052604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a:extLst>
            <a:ext uri="{FF2B5EF4-FFF2-40B4-BE49-F238E27FC236}">
              <a16:creationId xmlns:a16="http://schemas.microsoft.com/office/drawing/2014/main" id="{C451E6CB-5D52-4FF9-8461-EC86C344946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a:extLst>
            <a:ext uri="{FF2B5EF4-FFF2-40B4-BE49-F238E27FC236}">
              <a16:creationId xmlns:a16="http://schemas.microsoft.com/office/drawing/2014/main" id="{E26C5FF9-3F39-4103-A023-3C0298CC5EF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a:extLst>
            <a:ext uri="{FF2B5EF4-FFF2-40B4-BE49-F238E27FC236}">
              <a16:creationId xmlns:a16="http://schemas.microsoft.com/office/drawing/2014/main" id="{6AD3D59E-6E2C-4E2E-8319-0C60817F2BD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4" name="テキスト ボックス 343">
          <a:extLst>
            <a:ext uri="{FF2B5EF4-FFF2-40B4-BE49-F238E27FC236}">
              <a16:creationId xmlns:a16="http://schemas.microsoft.com/office/drawing/2014/main" id="{55F809F7-2D3A-49E7-AF12-CCC45F8A4DEA}"/>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a:extLst>
            <a:ext uri="{FF2B5EF4-FFF2-40B4-BE49-F238E27FC236}">
              <a16:creationId xmlns:a16="http://schemas.microsoft.com/office/drawing/2014/main" id="{B19C71B4-3BBE-499C-915B-E7AA99688A8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6" name="テキスト ボックス 345">
          <a:extLst>
            <a:ext uri="{FF2B5EF4-FFF2-40B4-BE49-F238E27FC236}">
              <a16:creationId xmlns:a16="http://schemas.microsoft.com/office/drawing/2014/main" id="{C075D7A6-FE24-42C8-8E68-0937FD38E4F7}"/>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a:extLst>
            <a:ext uri="{FF2B5EF4-FFF2-40B4-BE49-F238E27FC236}">
              <a16:creationId xmlns:a16="http://schemas.microsoft.com/office/drawing/2014/main" id="{E3433DCC-D740-4161-87E5-5CF6892B9308}"/>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48" name="テキスト ボックス 347">
          <a:extLst>
            <a:ext uri="{FF2B5EF4-FFF2-40B4-BE49-F238E27FC236}">
              <a16:creationId xmlns:a16="http://schemas.microsoft.com/office/drawing/2014/main" id="{3D046FBF-1CA4-44F9-B4CA-3036073FB328}"/>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a:extLst>
            <a:ext uri="{FF2B5EF4-FFF2-40B4-BE49-F238E27FC236}">
              <a16:creationId xmlns:a16="http://schemas.microsoft.com/office/drawing/2014/main" id="{FD41B6A5-6A50-4135-8679-5CC3B338B3EB}"/>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0" name="テキスト ボックス 349">
          <a:extLst>
            <a:ext uri="{FF2B5EF4-FFF2-40B4-BE49-F238E27FC236}">
              <a16:creationId xmlns:a16="http://schemas.microsoft.com/office/drawing/2014/main" id="{38875C9A-ADC6-4BF4-885C-6A768ABAC6E4}"/>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a:extLst>
            <a:ext uri="{FF2B5EF4-FFF2-40B4-BE49-F238E27FC236}">
              <a16:creationId xmlns:a16="http://schemas.microsoft.com/office/drawing/2014/main" id="{C656B136-FB29-4C96-AC12-95331FDB306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2" name="テキスト ボックス 351">
          <a:extLst>
            <a:ext uri="{FF2B5EF4-FFF2-40B4-BE49-F238E27FC236}">
              <a16:creationId xmlns:a16="http://schemas.microsoft.com/office/drawing/2014/main" id="{93D95000-0AF9-4A92-9CFE-5CC5B4BC67A5}"/>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a:extLst>
            <a:ext uri="{FF2B5EF4-FFF2-40B4-BE49-F238E27FC236}">
              <a16:creationId xmlns:a16="http://schemas.microsoft.com/office/drawing/2014/main" id="{AACE8BD9-CACF-4919-932F-BDCE3809926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54" name="直線コネクタ 353">
          <a:extLst>
            <a:ext uri="{FF2B5EF4-FFF2-40B4-BE49-F238E27FC236}">
              <a16:creationId xmlns:a16="http://schemas.microsoft.com/office/drawing/2014/main" id="{D1DD1F27-CABD-4899-B506-B3813818493A}"/>
            </a:ext>
          </a:extLst>
        </xdr:cNvPr>
        <xdr:cNvCxnSpPr/>
      </xdr:nvCxnSpPr>
      <xdr:spPr>
        <a:xfrm flipV="1">
          <a:off x="19509104" y="5576865"/>
          <a:ext cx="0" cy="142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55" name="【一般廃棄物処理施設】&#10;一人当たり有形固定資産（償却資産）額最小値テキスト">
          <a:extLst>
            <a:ext uri="{FF2B5EF4-FFF2-40B4-BE49-F238E27FC236}">
              <a16:creationId xmlns:a16="http://schemas.microsoft.com/office/drawing/2014/main" id="{B497E0D7-6C73-4FB0-B6E0-5584DC8CB4C6}"/>
            </a:ext>
          </a:extLst>
        </xdr:cNvPr>
        <xdr:cNvSpPr txBox="1"/>
      </xdr:nvSpPr>
      <xdr:spPr>
        <a:xfrm>
          <a:off x="19547840" y="700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56" name="直線コネクタ 355">
          <a:extLst>
            <a:ext uri="{FF2B5EF4-FFF2-40B4-BE49-F238E27FC236}">
              <a16:creationId xmlns:a16="http://schemas.microsoft.com/office/drawing/2014/main" id="{50D8F576-96A6-43AC-A0F3-0755D3F4313B}"/>
            </a:ext>
          </a:extLst>
        </xdr:cNvPr>
        <xdr:cNvCxnSpPr/>
      </xdr:nvCxnSpPr>
      <xdr:spPr>
        <a:xfrm>
          <a:off x="19443700" y="7003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57" name="【一般廃棄物処理施設】&#10;一人当たり有形固定資産（償却資産）額最大値テキスト">
          <a:extLst>
            <a:ext uri="{FF2B5EF4-FFF2-40B4-BE49-F238E27FC236}">
              <a16:creationId xmlns:a16="http://schemas.microsoft.com/office/drawing/2014/main" id="{F5E061A8-FB9F-490E-86BD-1B6DC7F8C9A4}"/>
            </a:ext>
          </a:extLst>
        </xdr:cNvPr>
        <xdr:cNvSpPr txBox="1"/>
      </xdr:nvSpPr>
      <xdr:spPr>
        <a:xfrm>
          <a:off x="19547840" y="5359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58" name="直線コネクタ 357">
          <a:extLst>
            <a:ext uri="{FF2B5EF4-FFF2-40B4-BE49-F238E27FC236}">
              <a16:creationId xmlns:a16="http://schemas.microsoft.com/office/drawing/2014/main" id="{9F51CA35-60F9-4196-A8B2-DEA66F0CAF05}"/>
            </a:ext>
          </a:extLst>
        </xdr:cNvPr>
        <xdr:cNvCxnSpPr/>
      </xdr:nvCxnSpPr>
      <xdr:spPr>
        <a:xfrm>
          <a:off x="19443700" y="557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359" name="【一般廃棄物処理施設】&#10;一人当たり有形固定資産（償却資産）額平均値テキスト">
          <a:extLst>
            <a:ext uri="{FF2B5EF4-FFF2-40B4-BE49-F238E27FC236}">
              <a16:creationId xmlns:a16="http://schemas.microsoft.com/office/drawing/2014/main" id="{F181513A-5F51-4372-A048-A6C82675B1EB}"/>
            </a:ext>
          </a:extLst>
        </xdr:cNvPr>
        <xdr:cNvSpPr txBox="1"/>
      </xdr:nvSpPr>
      <xdr:spPr>
        <a:xfrm>
          <a:off x="19547840" y="6796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60" name="フローチャート: 判断 359">
          <a:extLst>
            <a:ext uri="{FF2B5EF4-FFF2-40B4-BE49-F238E27FC236}">
              <a16:creationId xmlns:a16="http://schemas.microsoft.com/office/drawing/2014/main" id="{C4F2863E-02EC-4594-830B-B5F802D2FC79}"/>
            </a:ext>
          </a:extLst>
        </xdr:cNvPr>
        <xdr:cNvSpPr/>
      </xdr:nvSpPr>
      <xdr:spPr>
        <a:xfrm>
          <a:off x="19458940" y="68180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61" name="フローチャート: 判断 360">
          <a:extLst>
            <a:ext uri="{FF2B5EF4-FFF2-40B4-BE49-F238E27FC236}">
              <a16:creationId xmlns:a16="http://schemas.microsoft.com/office/drawing/2014/main" id="{0A750FD6-8D2F-4591-85B1-7E33A49694B9}"/>
            </a:ext>
          </a:extLst>
        </xdr:cNvPr>
        <xdr:cNvSpPr/>
      </xdr:nvSpPr>
      <xdr:spPr>
        <a:xfrm>
          <a:off x="18735040" y="6837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62" name="フローチャート: 判断 361">
          <a:extLst>
            <a:ext uri="{FF2B5EF4-FFF2-40B4-BE49-F238E27FC236}">
              <a16:creationId xmlns:a16="http://schemas.microsoft.com/office/drawing/2014/main" id="{6C88ACDC-61D1-433B-BA3B-98ECCDACD953}"/>
            </a:ext>
          </a:extLst>
        </xdr:cNvPr>
        <xdr:cNvSpPr/>
      </xdr:nvSpPr>
      <xdr:spPr>
        <a:xfrm>
          <a:off x="17937480" y="68444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63" name="フローチャート: 判断 362">
          <a:extLst>
            <a:ext uri="{FF2B5EF4-FFF2-40B4-BE49-F238E27FC236}">
              <a16:creationId xmlns:a16="http://schemas.microsoft.com/office/drawing/2014/main" id="{CF95A4DA-49EA-448F-A2B3-D2007465DD36}"/>
            </a:ext>
          </a:extLst>
        </xdr:cNvPr>
        <xdr:cNvSpPr/>
      </xdr:nvSpPr>
      <xdr:spPr>
        <a:xfrm>
          <a:off x="17162780" y="6866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64" name="フローチャート: 判断 363">
          <a:extLst>
            <a:ext uri="{FF2B5EF4-FFF2-40B4-BE49-F238E27FC236}">
              <a16:creationId xmlns:a16="http://schemas.microsoft.com/office/drawing/2014/main" id="{E9E50923-3EEB-4567-8918-522A475A586C}"/>
            </a:ext>
          </a:extLst>
        </xdr:cNvPr>
        <xdr:cNvSpPr/>
      </xdr:nvSpPr>
      <xdr:spPr>
        <a:xfrm>
          <a:off x="16388080" y="6863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ABC432DE-F766-4F57-B117-3A7B05E6D0B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47830964-BF52-41B0-B377-ED3BCE942C2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93C2F58A-2A93-4514-B44A-29CB15D46D6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EA467B62-A368-42AB-95FA-C9EF450AAEE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4E57D71F-BAB8-4B8D-BD54-45CF4041694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165395</xdr:rowOff>
    </xdr:from>
    <xdr:to>
      <xdr:col>116</xdr:col>
      <xdr:colOff>114300</xdr:colOff>
      <xdr:row>33</xdr:row>
      <xdr:rowOff>95545</xdr:rowOff>
    </xdr:to>
    <xdr:sp macro="" textlink="">
      <xdr:nvSpPr>
        <xdr:cNvPr id="370" name="楕円 369">
          <a:extLst>
            <a:ext uri="{FF2B5EF4-FFF2-40B4-BE49-F238E27FC236}">
              <a16:creationId xmlns:a16="http://schemas.microsoft.com/office/drawing/2014/main" id="{BB2A4E3F-ACD2-4EDA-81E7-FA82CEAD433F}"/>
            </a:ext>
          </a:extLst>
        </xdr:cNvPr>
        <xdr:cNvSpPr/>
      </xdr:nvSpPr>
      <xdr:spPr>
        <a:xfrm>
          <a:off x="19458940" y="5529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118422</xdr:rowOff>
    </xdr:from>
    <xdr:ext cx="690189" cy="259045"/>
    <xdr:sp macro="" textlink="">
      <xdr:nvSpPr>
        <xdr:cNvPr id="371" name="【一般廃棄物処理施設】&#10;一人当たり有形固定資産（償却資産）額該当値テキスト">
          <a:extLst>
            <a:ext uri="{FF2B5EF4-FFF2-40B4-BE49-F238E27FC236}">
              <a16:creationId xmlns:a16="http://schemas.microsoft.com/office/drawing/2014/main" id="{0EDE9A72-8E3C-45CD-85CD-2F534D7F1FE4}"/>
            </a:ext>
          </a:extLst>
        </xdr:cNvPr>
        <xdr:cNvSpPr txBox="1"/>
      </xdr:nvSpPr>
      <xdr:spPr>
        <a:xfrm>
          <a:off x="19547840" y="54829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70719</xdr:rowOff>
    </xdr:from>
    <xdr:to>
      <xdr:col>112</xdr:col>
      <xdr:colOff>38100</xdr:colOff>
      <xdr:row>34</xdr:row>
      <xdr:rowOff>869</xdr:rowOff>
    </xdr:to>
    <xdr:sp macro="" textlink="">
      <xdr:nvSpPr>
        <xdr:cNvPr id="372" name="楕円 371">
          <a:extLst>
            <a:ext uri="{FF2B5EF4-FFF2-40B4-BE49-F238E27FC236}">
              <a16:creationId xmlns:a16="http://schemas.microsoft.com/office/drawing/2014/main" id="{A56420DE-D66E-42F4-AD3B-543A0A9A1353}"/>
            </a:ext>
          </a:extLst>
        </xdr:cNvPr>
        <xdr:cNvSpPr/>
      </xdr:nvSpPr>
      <xdr:spPr>
        <a:xfrm>
          <a:off x="18735040" y="56028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44745</xdr:rowOff>
    </xdr:from>
    <xdr:to>
      <xdr:col>116</xdr:col>
      <xdr:colOff>63500</xdr:colOff>
      <xdr:row>33</xdr:row>
      <xdr:rowOff>121519</xdr:rowOff>
    </xdr:to>
    <xdr:cxnSp macro="">
      <xdr:nvCxnSpPr>
        <xdr:cNvPr id="373" name="直線コネクタ 372">
          <a:extLst>
            <a:ext uri="{FF2B5EF4-FFF2-40B4-BE49-F238E27FC236}">
              <a16:creationId xmlns:a16="http://schemas.microsoft.com/office/drawing/2014/main" id="{A692AD5F-E135-4F9B-968B-A05DBE185D49}"/>
            </a:ext>
          </a:extLst>
        </xdr:cNvPr>
        <xdr:cNvCxnSpPr/>
      </xdr:nvCxnSpPr>
      <xdr:spPr>
        <a:xfrm flipV="1">
          <a:off x="18778220" y="5576865"/>
          <a:ext cx="731520" cy="7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90231</xdr:rowOff>
    </xdr:from>
    <xdr:to>
      <xdr:col>107</xdr:col>
      <xdr:colOff>101600</xdr:colOff>
      <xdr:row>34</xdr:row>
      <xdr:rowOff>20381</xdr:rowOff>
    </xdr:to>
    <xdr:sp macro="" textlink="">
      <xdr:nvSpPr>
        <xdr:cNvPr id="374" name="楕円 373">
          <a:extLst>
            <a:ext uri="{FF2B5EF4-FFF2-40B4-BE49-F238E27FC236}">
              <a16:creationId xmlns:a16="http://schemas.microsoft.com/office/drawing/2014/main" id="{73876364-5010-45CF-A239-56B82D196C34}"/>
            </a:ext>
          </a:extLst>
        </xdr:cNvPr>
        <xdr:cNvSpPr/>
      </xdr:nvSpPr>
      <xdr:spPr>
        <a:xfrm>
          <a:off x="17937480" y="56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121519</xdr:rowOff>
    </xdr:from>
    <xdr:to>
      <xdr:col>111</xdr:col>
      <xdr:colOff>177800</xdr:colOff>
      <xdr:row>33</xdr:row>
      <xdr:rowOff>141031</xdr:rowOff>
    </xdr:to>
    <xdr:cxnSp macro="">
      <xdr:nvCxnSpPr>
        <xdr:cNvPr id="375" name="直線コネクタ 374">
          <a:extLst>
            <a:ext uri="{FF2B5EF4-FFF2-40B4-BE49-F238E27FC236}">
              <a16:creationId xmlns:a16="http://schemas.microsoft.com/office/drawing/2014/main" id="{53F982E1-AFD0-4341-B59A-0926A2A2EBF5}"/>
            </a:ext>
          </a:extLst>
        </xdr:cNvPr>
        <xdr:cNvCxnSpPr/>
      </xdr:nvCxnSpPr>
      <xdr:spPr>
        <a:xfrm flipV="1">
          <a:off x="17988280" y="5653639"/>
          <a:ext cx="78994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123362</xdr:rowOff>
    </xdr:from>
    <xdr:to>
      <xdr:col>102</xdr:col>
      <xdr:colOff>165100</xdr:colOff>
      <xdr:row>37</xdr:row>
      <xdr:rowOff>53512</xdr:rowOff>
    </xdr:to>
    <xdr:sp macro="" textlink="">
      <xdr:nvSpPr>
        <xdr:cNvPr id="376" name="楕円 375">
          <a:extLst>
            <a:ext uri="{FF2B5EF4-FFF2-40B4-BE49-F238E27FC236}">
              <a16:creationId xmlns:a16="http://schemas.microsoft.com/office/drawing/2014/main" id="{88F110EB-FA99-48EE-98F6-88DA44B7AE3C}"/>
            </a:ext>
          </a:extLst>
        </xdr:cNvPr>
        <xdr:cNvSpPr/>
      </xdr:nvSpPr>
      <xdr:spPr>
        <a:xfrm>
          <a:off x="17162780" y="6158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141031</xdr:rowOff>
    </xdr:from>
    <xdr:to>
      <xdr:col>107</xdr:col>
      <xdr:colOff>50800</xdr:colOff>
      <xdr:row>37</xdr:row>
      <xdr:rowOff>2712</xdr:rowOff>
    </xdr:to>
    <xdr:cxnSp macro="">
      <xdr:nvCxnSpPr>
        <xdr:cNvPr id="377" name="直線コネクタ 376">
          <a:extLst>
            <a:ext uri="{FF2B5EF4-FFF2-40B4-BE49-F238E27FC236}">
              <a16:creationId xmlns:a16="http://schemas.microsoft.com/office/drawing/2014/main" id="{1649C983-98C8-40BB-879D-5ED4050E9FD6}"/>
            </a:ext>
          </a:extLst>
        </xdr:cNvPr>
        <xdr:cNvCxnSpPr/>
      </xdr:nvCxnSpPr>
      <xdr:spPr>
        <a:xfrm flipV="1">
          <a:off x="17213580" y="5673151"/>
          <a:ext cx="774700" cy="53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149690</xdr:rowOff>
    </xdr:from>
    <xdr:to>
      <xdr:col>98</xdr:col>
      <xdr:colOff>38100</xdr:colOff>
      <xdr:row>37</xdr:row>
      <xdr:rowOff>79840</xdr:rowOff>
    </xdr:to>
    <xdr:sp macro="" textlink="">
      <xdr:nvSpPr>
        <xdr:cNvPr id="378" name="楕円 377">
          <a:extLst>
            <a:ext uri="{FF2B5EF4-FFF2-40B4-BE49-F238E27FC236}">
              <a16:creationId xmlns:a16="http://schemas.microsoft.com/office/drawing/2014/main" id="{EE4AC12E-AC93-4049-BD0E-95F7555FCB86}"/>
            </a:ext>
          </a:extLst>
        </xdr:cNvPr>
        <xdr:cNvSpPr/>
      </xdr:nvSpPr>
      <xdr:spPr>
        <a:xfrm>
          <a:off x="16388080" y="6184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2712</xdr:rowOff>
    </xdr:from>
    <xdr:to>
      <xdr:col>102</xdr:col>
      <xdr:colOff>114300</xdr:colOff>
      <xdr:row>37</xdr:row>
      <xdr:rowOff>29040</xdr:rowOff>
    </xdr:to>
    <xdr:cxnSp macro="">
      <xdr:nvCxnSpPr>
        <xdr:cNvPr id="379" name="直線コネクタ 378">
          <a:extLst>
            <a:ext uri="{FF2B5EF4-FFF2-40B4-BE49-F238E27FC236}">
              <a16:creationId xmlns:a16="http://schemas.microsoft.com/office/drawing/2014/main" id="{C9BA94CA-F303-4AD4-BDF5-ED39833ADE42}"/>
            </a:ext>
          </a:extLst>
        </xdr:cNvPr>
        <xdr:cNvCxnSpPr/>
      </xdr:nvCxnSpPr>
      <xdr:spPr>
        <a:xfrm flipV="1">
          <a:off x="16431260" y="6205392"/>
          <a:ext cx="78232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380" name="n_1aveValue【一般廃棄物処理施設】&#10;一人当たり有形固定資産（償却資産）額">
          <a:extLst>
            <a:ext uri="{FF2B5EF4-FFF2-40B4-BE49-F238E27FC236}">
              <a16:creationId xmlns:a16="http://schemas.microsoft.com/office/drawing/2014/main" id="{5F0B92F6-50D6-4603-AB8A-073595AD3CDA}"/>
            </a:ext>
          </a:extLst>
        </xdr:cNvPr>
        <xdr:cNvSpPr txBox="1"/>
      </xdr:nvSpPr>
      <xdr:spPr>
        <a:xfrm>
          <a:off x="18496495" y="692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381" name="n_2aveValue【一般廃棄物処理施設】&#10;一人当たり有形固定資産（償却資産）額">
          <a:extLst>
            <a:ext uri="{FF2B5EF4-FFF2-40B4-BE49-F238E27FC236}">
              <a16:creationId xmlns:a16="http://schemas.microsoft.com/office/drawing/2014/main" id="{8CE6D8AF-1CE9-49E7-8BA2-52F2FF8F15CE}"/>
            </a:ext>
          </a:extLst>
        </xdr:cNvPr>
        <xdr:cNvSpPr txBox="1"/>
      </xdr:nvSpPr>
      <xdr:spPr>
        <a:xfrm>
          <a:off x="17734495" y="693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382" name="n_3aveValue【一般廃棄物処理施設】&#10;一人当たり有形固定資産（償却資産）額">
          <a:extLst>
            <a:ext uri="{FF2B5EF4-FFF2-40B4-BE49-F238E27FC236}">
              <a16:creationId xmlns:a16="http://schemas.microsoft.com/office/drawing/2014/main" id="{8B439D1C-BF92-4454-8951-C6756DA4C3CD}"/>
            </a:ext>
          </a:extLst>
        </xdr:cNvPr>
        <xdr:cNvSpPr txBox="1"/>
      </xdr:nvSpPr>
      <xdr:spPr>
        <a:xfrm>
          <a:off x="16936935" y="69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383" name="n_4aveValue【一般廃棄物処理施設】&#10;一人当たり有形固定資産（償却資産）額">
          <a:extLst>
            <a:ext uri="{FF2B5EF4-FFF2-40B4-BE49-F238E27FC236}">
              <a16:creationId xmlns:a16="http://schemas.microsoft.com/office/drawing/2014/main" id="{56C59F3E-CBA7-4EC1-B3CF-A1DA1A01B26F}"/>
            </a:ext>
          </a:extLst>
        </xdr:cNvPr>
        <xdr:cNvSpPr txBox="1"/>
      </xdr:nvSpPr>
      <xdr:spPr>
        <a:xfrm>
          <a:off x="16162235" y="695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32</xdr:row>
      <xdr:rowOff>17396</xdr:rowOff>
    </xdr:from>
    <xdr:ext cx="690189" cy="259045"/>
    <xdr:sp macro="" textlink="">
      <xdr:nvSpPr>
        <xdr:cNvPr id="384" name="n_1mainValue【一般廃棄物処理施設】&#10;一人当たり有形固定資産（償却資産）額">
          <a:extLst>
            <a:ext uri="{FF2B5EF4-FFF2-40B4-BE49-F238E27FC236}">
              <a16:creationId xmlns:a16="http://schemas.microsoft.com/office/drawing/2014/main" id="{2C7A9387-1634-4F71-9F3F-F6CF7A47A59B}"/>
            </a:ext>
          </a:extLst>
        </xdr:cNvPr>
        <xdr:cNvSpPr txBox="1"/>
      </xdr:nvSpPr>
      <xdr:spPr>
        <a:xfrm>
          <a:off x="18450905" y="5381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36908</xdr:rowOff>
    </xdr:from>
    <xdr:ext cx="690189" cy="259045"/>
    <xdr:sp macro="" textlink="">
      <xdr:nvSpPr>
        <xdr:cNvPr id="385" name="n_2mainValue【一般廃棄物処理施設】&#10;一人当たり有形固定資産（償却資産）額">
          <a:extLst>
            <a:ext uri="{FF2B5EF4-FFF2-40B4-BE49-F238E27FC236}">
              <a16:creationId xmlns:a16="http://schemas.microsoft.com/office/drawing/2014/main" id="{29A1748A-0F7D-405D-B66E-9C14F214CA92}"/>
            </a:ext>
          </a:extLst>
        </xdr:cNvPr>
        <xdr:cNvSpPr txBox="1"/>
      </xdr:nvSpPr>
      <xdr:spPr>
        <a:xfrm>
          <a:off x="17688905" y="54013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35</xdr:row>
      <xdr:rowOff>70039</xdr:rowOff>
    </xdr:from>
    <xdr:ext cx="690189" cy="259045"/>
    <xdr:sp macro="" textlink="">
      <xdr:nvSpPr>
        <xdr:cNvPr id="386" name="n_3mainValue【一般廃棄物処理施設】&#10;一人当たり有形固定資産（償却資産）額">
          <a:extLst>
            <a:ext uri="{FF2B5EF4-FFF2-40B4-BE49-F238E27FC236}">
              <a16:creationId xmlns:a16="http://schemas.microsoft.com/office/drawing/2014/main" id="{4E652941-398A-43BA-A197-0835DBE390B2}"/>
            </a:ext>
          </a:extLst>
        </xdr:cNvPr>
        <xdr:cNvSpPr txBox="1"/>
      </xdr:nvSpPr>
      <xdr:spPr>
        <a:xfrm>
          <a:off x="16914205" y="5937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35</xdr:row>
      <xdr:rowOff>96367</xdr:rowOff>
    </xdr:from>
    <xdr:ext cx="690189" cy="259045"/>
    <xdr:sp macro="" textlink="">
      <xdr:nvSpPr>
        <xdr:cNvPr id="387" name="n_4mainValue【一般廃棄物処理施設】&#10;一人当たり有形固定資産（償却資産）額">
          <a:extLst>
            <a:ext uri="{FF2B5EF4-FFF2-40B4-BE49-F238E27FC236}">
              <a16:creationId xmlns:a16="http://schemas.microsoft.com/office/drawing/2014/main" id="{3083BEE5-F6BE-4E15-9676-5D304E05A52C}"/>
            </a:ext>
          </a:extLst>
        </xdr:cNvPr>
        <xdr:cNvSpPr txBox="1"/>
      </xdr:nvSpPr>
      <xdr:spPr>
        <a:xfrm>
          <a:off x="16116645" y="5963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a:extLst>
            <a:ext uri="{FF2B5EF4-FFF2-40B4-BE49-F238E27FC236}">
              <a16:creationId xmlns:a16="http://schemas.microsoft.com/office/drawing/2014/main" id="{A3D1D062-8115-4555-BA40-ADDA602D31E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a:extLst>
            <a:ext uri="{FF2B5EF4-FFF2-40B4-BE49-F238E27FC236}">
              <a16:creationId xmlns:a16="http://schemas.microsoft.com/office/drawing/2014/main" id="{6D94A0ED-8FB2-424C-BAFE-24E74F91E15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a:extLst>
            <a:ext uri="{FF2B5EF4-FFF2-40B4-BE49-F238E27FC236}">
              <a16:creationId xmlns:a16="http://schemas.microsoft.com/office/drawing/2014/main" id="{6F561A2D-094A-43F8-BC3B-E3762AB8A5D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a:extLst>
            <a:ext uri="{FF2B5EF4-FFF2-40B4-BE49-F238E27FC236}">
              <a16:creationId xmlns:a16="http://schemas.microsoft.com/office/drawing/2014/main" id="{BFD1DA1A-32E7-4353-9631-1715E094748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a:extLst>
            <a:ext uri="{FF2B5EF4-FFF2-40B4-BE49-F238E27FC236}">
              <a16:creationId xmlns:a16="http://schemas.microsoft.com/office/drawing/2014/main" id="{64B8E1FD-F1EE-4B6C-BD7E-28043E13E7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a:extLst>
            <a:ext uri="{FF2B5EF4-FFF2-40B4-BE49-F238E27FC236}">
              <a16:creationId xmlns:a16="http://schemas.microsoft.com/office/drawing/2014/main" id="{60B475ED-4FD9-46E4-95FE-F9C37F17FE9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a:extLst>
            <a:ext uri="{FF2B5EF4-FFF2-40B4-BE49-F238E27FC236}">
              <a16:creationId xmlns:a16="http://schemas.microsoft.com/office/drawing/2014/main" id="{B44F3357-020A-4A71-8261-C944892787F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a:extLst>
            <a:ext uri="{FF2B5EF4-FFF2-40B4-BE49-F238E27FC236}">
              <a16:creationId xmlns:a16="http://schemas.microsoft.com/office/drawing/2014/main" id="{679EA2BF-B322-4FB9-93DB-E388A3EB35F5}"/>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a:extLst>
            <a:ext uri="{FF2B5EF4-FFF2-40B4-BE49-F238E27FC236}">
              <a16:creationId xmlns:a16="http://schemas.microsoft.com/office/drawing/2014/main" id="{F7DB25FA-7C24-458D-B93B-55B9708EA21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a:extLst>
            <a:ext uri="{FF2B5EF4-FFF2-40B4-BE49-F238E27FC236}">
              <a16:creationId xmlns:a16="http://schemas.microsoft.com/office/drawing/2014/main" id="{68C20E20-BAF4-40F9-8F24-E14B287B279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a:extLst>
            <a:ext uri="{FF2B5EF4-FFF2-40B4-BE49-F238E27FC236}">
              <a16:creationId xmlns:a16="http://schemas.microsoft.com/office/drawing/2014/main" id="{81D22A0F-A114-4969-A046-386F8684E6A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a:extLst>
            <a:ext uri="{FF2B5EF4-FFF2-40B4-BE49-F238E27FC236}">
              <a16:creationId xmlns:a16="http://schemas.microsoft.com/office/drawing/2014/main" id="{D6692014-BA8A-4264-95DB-31EEDBB7BA0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a:extLst>
            <a:ext uri="{FF2B5EF4-FFF2-40B4-BE49-F238E27FC236}">
              <a16:creationId xmlns:a16="http://schemas.microsoft.com/office/drawing/2014/main" id="{B6D9578B-D6E6-43A0-B82E-AE7F67D15F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a:extLst>
            <a:ext uri="{FF2B5EF4-FFF2-40B4-BE49-F238E27FC236}">
              <a16:creationId xmlns:a16="http://schemas.microsoft.com/office/drawing/2014/main" id="{58D30583-CF43-4909-90B6-FA06B268E97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a:extLst>
            <a:ext uri="{FF2B5EF4-FFF2-40B4-BE49-F238E27FC236}">
              <a16:creationId xmlns:a16="http://schemas.microsoft.com/office/drawing/2014/main" id="{04E65FD3-D9B0-4BEA-9E22-691AE8B25DE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a:extLst>
            <a:ext uri="{FF2B5EF4-FFF2-40B4-BE49-F238E27FC236}">
              <a16:creationId xmlns:a16="http://schemas.microsoft.com/office/drawing/2014/main" id="{2C6CB3CE-4FFA-4493-906E-4186BC7740CD}"/>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a:extLst>
            <a:ext uri="{FF2B5EF4-FFF2-40B4-BE49-F238E27FC236}">
              <a16:creationId xmlns:a16="http://schemas.microsoft.com/office/drawing/2014/main" id="{B8570B83-5AF7-4981-A695-3F59ACA8FBD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a:extLst>
            <a:ext uri="{FF2B5EF4-FFF2-40B4-BE49-F238E27FC236}">
              <a16:creationId xmlns:a16="http://schemas.microsoft.com/office/drawing/2014/main" id="{8E11DF8E-59AE-40A0-8D3A-C6E0B5B6112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a:extLst>
            <a:ext uri="{FF2B5EF4-FFF2-40B4-BE49-F238E27FC236}">
              <a16:creationId xmlns:a16="http://schemas.microsoft.com/office/drawing/2014/main" id="{6CDA8829-6CE1-4D4B-B36F-FF8CCCACA1E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a:extLst>
            <a:ext uri="{FF2B5EF4-FFF2-40B4-BE49-F238E27FC236}">
              <a16:creationId xmlns:a16="http://schemas.microsoft.com/office/drawing/2014/main" id="{F3A0D272-3942-43A0-8277-F148FC9AB5D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a:extLst>
            <a:ext uri="{FF2B5EF4-FFF2-40B4-BE49-F238E27FC236}">
              <a16:creationId xmlns:a16="http://schemas.microsoft.com/office/drawing/2014/main" id="{B7661E8F-41AC-41E1-A5AC-2E4396F1AB3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a:extLst>
            <a:ext uri="{FF2B5EF4-FFF2-40B4-BE49-F238E27FC236}">
              <a16:creationId xmlns:a16="http://schemas.microsoft.com/office/drawing/2014/main" id="{B69DB35E-362D-4D1A-B0E0-31601BEBB79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a:extLst>
            <a:ext uri="{FF2B5EF4-FFF2-40B4-BE49-F238E27FC236}">
              <a16:creationId xmlns:a16="http://schemas.microsoft.com/office/drawing/2014/main" id="{BD881041-B9C2-46CB-8F8F-986D5BFDF7F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a:extLst>
            <a:ext uri="{FF2B5EF4-FFF2-40B4-BE49-F238E27FC236}">
              <a16:creationId xmlns:a16="http://schemas.microsoft.com/office/drawing/2014/main" id="{FB8A4D55-7EEC-4F46-AFD8-B9B9A1F53A1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2" name="テキスト ボックス 411">
          <a:extLst>
            <a:ext uri="{FF2B5EF4-FFF2-40B4-BE49-F238E27FC236}">
              <a16:creationId xmlns:a16="http://schemas.microsoft.com/office/drawing/2014/main" id="{9A082232-3C68-4B26-9F93-A1DA05E10F0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3" name="直線コネクタ 412">
          <a:extLst>
            <a:ext uri="{FF2B5EF4-FFF2-40B4-BE49-F238E27FC236}">
              <a16:creationId xmlns:a16="http://schemas.microsoft.com/office/drawing/2014/main" id="{0A89490F-2B6A-4325-A351-684FA6F27D8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4" name="テキスト ボックス 413">
          <a:extLst>
            <a:ext uri="{FF2B5EF4-FFF2-40B4-BE49-F238E27FC236}">
              <a16:creationId xmlns:a16="http://schemas.microsoft.com/office/drawing/2014/main" id="{71B91BB3-74C2-40F1-85EE-B15980A7840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5" name="直線コネクタ 414">
          <a:extLst>
            <a:ext uri="{FF2B5EF4-FFF2-40B4-BE49-F238E27FC236}">
              <a16:creationId xmlns:a16="http://schemas.microsoft.com/office/drawing/2014/main" id="{31DD599B-F6E0-40BC-B210-BA20C54293FF}"/>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6" name="テキスト ボックス 415">
          <a:extLst>
            <a:ext uri="{FF2B5EF4-FFF2-40B4-BE49-F238E27FC236}">
              <a16:creationId xmlns:a16="http://schemas.microsoft.com/office/drawing/2014/main" id="{E7E780A5-64C4-41EB-88AC-5D17535697C2}"/>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7" name="直線コネクタ 416">
          <a:extLst>
            <a:ext uri="{FF2B5EF4-FFF2-40B4-BE49-F238E27FC236}">
              <a16:creationId xmlns:a16="http://schemas.microsoft.com/office/drawing/2014/main" id="{21DAC797-FB0D-44E9-BB5C-24100B2CD06F}"/>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8" name="テキスト ボックス 417">
          <a:extLst>
            <a:ext uri="{FF2B5EF4-FFF2-40B4-BE49-F238E27FC236}">
              <a16:creationId xmlns:a16="http://schemas.microsoft.com/office/drawing/2014/main" id="{9E0977DE-4D6E-4C60-A5B6-B0CFC18D056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9" name="直線コネクタ 418">
          <a:extLst>
            <a:ext uri="{FF2B5EF4-FFF2-40B4-BE49-F238E27FC236}">
              <a16:creationId xmlns:a16="http://schemas.microsoft.com/office/drawing/2014/main" id="{F56F6B64-E875-4EE6-A2A6-AC4BC27C1E0D}"/>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0" name="テキスト ボックス 419">
          <a:extLst>
            <a:ext uri="{FF2B5EF4-FFF2-40B4-BE49-F238E27FC236}">
              <a16:creationId xmlns:a16="http://schemas.microsoft.com/office/drawing/2014/main" id="{F7ABB98B-446D-4B92-8A98-D3667BF374A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1" name="直線コネクタ 420">
          <a:extLst>
            <a:ext uri="{FF2B5EF4-FFF2-40B4-BE49-F238E27FC236}">
              <a16:creationId xmlns:a16="http://schemas.microsoft.com/office/drawing/2014/main" id="{5BE2473B-78F7-44EB-B123-5F1404977314}"/>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2" name="テキスト ボックス 421">
          <a:extLst>
            <a:ext uri="{FF2B5EF4-FFF2-40B4-BE49-F238E27FC236}">
              <a16:creationId xmlns:a16="http://schemas.microsoft.com/office/drawing/2014/main" id="{A601E214-B361-45C7-82F6-55A474DEBAEE}"/>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3" name="直線コネクタ 422">
          <a:extLst>
            <a:ext uri="{FF2B5EF4-FFF2-40B4-BE49-F238E27FC236}">
              <a16:creationId xmlns:a16="http://schemas.microsoft.com/office/drawing/2014/main" id="{456EF4C7-7B4F-465F-826B-29BFEAA697CC}"/>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4" name="テキスト ボックス 423">
          <a:extLst>
            <a:ext uri="{FF2B5EF4-FFF2-40B4-BE49-F238E27FC236}">
              <a16:creationId xmlns:a16="http://schemas.microsoft.com/office/drawing/2014/main" id="{48FAFA15-B031-435B-A21B-7878EA997153}"/>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5" name="直線コネクタ 424">
          <a:extLst>
            <a:ext uri="{FF2B5EF4-FFF2-40B4-BE49-F238E27FC236}">
              <a16:creationId xmlns:a16="http://schemas.microsoft.com/office/drawing/2014/main" id="{9D777D7A-5C32-4767-A5FE-8F8A38CEFBD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6" name="テキスト ボックス 425">
          <a:extLst>
            <a:ext uri="{FF2B5EF4-FFF2-40B4-BE49-F238E27FC236}">
              <a16:creationId xmlns:a16="http://schemas.microsoft.com/office/drawing/2014/main" id="{A6B7E89D-7509-47A8-BBA4-D6BB8DDE225E}"/>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7" name="【消防施設】&#10;有形固定資産減価償却率グラフ枠">
          <a:extLst>
            <a:ext uri="{FF2B5EF4-FFF2-40B4-BE49-F238E27FC236}">
              <a16:creationId xmlns:a16="http://schemas.microsoft.com/office/drawing/2014/main" id="{1D21486B-E555-4DF4-ABB6-CD77A22D726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28" name="直線コネクタ 427">
          <a:extLst>
            <a:ext uri="{FF2B5EF4-FFF2-40B4-BE49-F238E27FC236}">
              <a16:creationId xmlns:a16="http://schemas.microsoft.com/office/drawing/2014/main" id="{D4CDC597-5E18-4AAF-8301-131B86E2FA31}"/>
            </a:ext>
          </a:extLst>
        </xdr:cNvPr>
        <xdr:cNvCxnSpPr/>
      </xdr:nvCxnSpPr>
      <xdr:spPr>
        <a:xfrm flipV="1">
          <a:off x="14375764" y="1296924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29" name="【消防施設】&#10;有形固定資産減価償却率最小値テキスト">
          <a:extLst>
            <a:ext uri="{FF2B5EF4-FFF2-40B4-BE49-F238E27FC236}">
              <a16:creationId xmlns:a16="http://schemas.microsoft.com/office/drawing/2014/main" id="{A4C70336-E8F6-402F-9A33-983876099C5E}"/>
            </a:ext>
          </a:extLst>
        </xdr:cNvPr>
        <xdr:cNvSpPr txBox="1"/>
      </xdr:nvSpPr>
      <xdr:spPr>
        <a:xfrm>
          <a:off x="1441450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30" name="直線コネクタ 429">
          <a:extLst>
            <a:ext uri="{FF2B5EF4-FFF2-40B4-BE49-F238E27FC236}">
              <a16:creationId xmlns:a16="http://schemas.microsoft.com/office/drawing/2014/main" id="{46E98DC4-63A2-45E7-A2F0-BC3EABE2B1F6}"/>
            </a:ext>
          </a:extLst>
        </xdr:cNvPr>
        <xdr:cNvCxnSpPr/>
      </xdr:nvCxnSpPr>
      <xdr:spPr>
        <a:xfrm>
          <a:off x="1428750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31" name="【消防施設】&#10;有形固定資産減価償却率最大値テキスト">
          <a:extLst>
            <a:ext uri="{FF2B5EF4-FFF2-40B4-BE49-F238E27FC236}">
              <a16:creationId xmlns:a16="http://schemas.microsoft.com/office/drawing/2014/main" id="{5D58A628-0AEF-4F93-A167-A70B8B024D52}"/>
            </a:ext>
          </a:extLst>
        </xdr:cNvPr>
        <xdr:cNvSpPr txBox="1"/>
      </xdr:nvSpPr>
      <xdr:spPr>
        <a:xfrm>
          <a:off x="14414500" y="1274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32" name="直線コネクタ 431">
          <a:extLst>
            <a:ext uri="{FF2B5EF4-FFF2-40B4-BE49-F238E27FC236}">
              <a16:creationId xmlns:a16="http://schemas.microsoft.com/office/drawing/2014/main" id="{2F33E0AD-A7F4-4947-AC41-3B0AE828F4BC}"/>
            </a:ext>
          </a:extLst>
        </xdr:cNvPr>
        <xdr:cNvCxnSpPr/>
      </xdr:nvCxnSpPr>
      <xdr:spPr>
        <a:xfrm>
          <a:off x="1428750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33" name="【消防施設】&#10;有形固定資産減価償却率平均値テキスト">
          <a:extLst>
            <a:ext uri="{FF2B5EF4-FFF2-40B4-BE49-F238E27FC236}">
              <a16:creationId xmlns:a16="http://schemas.microsoft.com/office/drawing/2014/main" id="{331481EE-E9EE-4D1B-AEC7-5E2C6BDB8E3E}"/>
            </a:ext>
          </a:extLst>
        </xdr:cNvPr>
        <xdr:cNvSpPr txBox="1"/>
      </xdr:nvSpPr>
      <xdr:spPr>
        <a:xfrm>
          <a:off x="14414500" y="13482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34" name="フローチャート: 判断 433">
          <a:extLst>
            <a:ext uri="{FF2B5EF4-FFF2-40B4-BE49-F238E27FC236}">
              <a16:creationId xmlns:a16="http://schemas.microsoft.com/office/drawing/2014/main" id="{ADD071B4-A466-45A6-9B32-6FD43FCC141D}"/>
            </a:ext>
          </a:extLst>
        </xdr:cNvPr>
        <xdr:cNvSpPr/>
      </xdr:nvSpPr>
      <xdr:spPr>
        <a:xfrm>
          <a:off x="14325600" y="1362710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35" name="フローチャート: 判断 434">
          <a:extLst>
            <a:ext uri="{FF2B5EF4-FFF2-40B4-BE49-F238E27FC236}">
              <a16:creationId xmlns:a16="http://schemas.microsoft.com/office/drawing/2014/main" id="{F10D8CA4-AE91-4B15-A225-11914C3CE4E8}"/>
            </a:ext>
          </a:extLst>
        </xdr:cNvPr>
        <xdr:cNvSpPr/>
      </xdr:nvSpPr>
      <xdr:spPr>
        <a:xfrm>
          <a:off x="13578840" y="13741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36" name="フローチャート: 判断 435">
          <a:extLst>
            <a:ext uri="{FF2B5EF4-FFF2-40B4-BE49-F238E27FC236}">
              <a16:creationId xmlns:a16="http://schemas.microsoft.com/office/drawing/2014/main" id="{BF51CAE6-F99F-40F9-886A-53946AAFAFF1}"/>
            </a:ext>
          </a:extLst>
        </xdr:cNvPr>
        <xdr:cNvSpPr/>
      </xdr:nvSpPr>
      <xdr:spPr>
        <a:xfrm>
          <a:off x="128041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37" name="フローチャート: 判断 436">
          <a:extLst>
            <a:ext uri="{FF2B5EF4-FFF2-40B4-BE49-F238E27FC236}">
              <a16:creationId xmlns:a16="http://schemas.microsoft.com/office/drawing/2014/main" id="{79EAE9F6-4D6B-4AB0-86B2-71EEE572E2D7}"/>
            </a:ext>
          </a:extLst>
        </xdr:cNvPr>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38" name="フローチャート: 判断 437">
          <a:extLst>
            <a:ext uri="{FF2B5EF4-FFF2-40B4-BE49-F238E27FC236}">
              <a16:creationId xmlns:a16="http://schemas.microsoft.com/office/drawing/2014/main" id="{66FFDC45-D4F8-4371-A870-1BD2B1AB8154}"/>
            </a:ext>
          </a:extLst>
        </xdr:cNvPr>
        <xdr:cNvSpPr/>
      </xdr:nvSpPr>
      <xdr:spPr>
        <a:xfrm>
          <a:off x="1123188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FA2882F1-923B-49E8-A943-DDE2B071E43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7F01B28C-E884-4499-B7C8-2A11AD3DC01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E0A1AB09-6565-446C-9367-FAD2AE48428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724F3FFE-05FC-4962-AFFB-47F9928E010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1781E77F-DD62-417F-B61C-117C92F4622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444" name="楕円 443">
          <a:extLst>
            <a:ext uri="{FF2B5EF4-FFF2-40B4-BE49-F238E27FC236}">
              <a16:creationId xmlns:a16="http://schemas.microsoft.com/office/drawing/2014/main" id="{7C42EE42-A6AC-4162-A9C5-9DB3A680E968}"/>
            </a:ext>
          </a:extLst>
        </xdr:cNvPr>
        <xdr:cNvSpPr/>
      </xdr:nvSpPr>
      <xdr:spPr>
        <a:xfrm>
          <a:off x="14325600" y="137966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28591</xdr:rowOff>
    </xdr:from>
    <xdr:ext cx="405111" cy="259045"/>
    <xdr:sp macro="" textlink="">
      <xdr:nvSpPr>
        <xdr:cNvPr id="445" name="【消防施設】&#10;有形固定資産減価償却率該当値テキスト">
          <a:extLst>
            <a:ext uri="{FF2B5EF4-FFF2-40B4-BE49-F238E27FC236}">
              <a16:creationId xmlns:a16="http://schemas.microsoft.com/office/drawing/2014/main" id="{59664DE1-11AC-44EE-A9F1-C548AC0B76FA}"/>
            </a:ext>
          </a:extLst>
        </xdr:cNvPr>
        <xdr:cNvSpPr txBox="1"/>
      </xdr:nvSpPr>
      <xdr:spPr>
        <a:xfrm>
          <a:off x="14414500" y="137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118745</xdr:rowOff>
    </xdr:from>
    <xdr:to>
      <xdr:col>81</xdr:col>
      <xdr:colOff>101600</xdr:colOff>
      <xdr:row>84</xdr:row>
      <xdr:rowOff>48895</xdr:rowOff>
    </xdr:to>
    <xdr:sp macro="" textlink="">
      <xdr:nvSpPr>
        <xdr:cNvPr id="446" name="楕円 445">
          <a:extLst>
            <a:ext uri="{FF2B5EF4-FFF2-40B4-BE49-F238E27FC236}">
              <a16:creationId xmlns:a16="http://schemas.microsoft.com/office/drawing/2014/main" id="{187A8CA8-DA1C-4313-87CE-F243423327F7}"/>
            </a:ext>
          </a:extLst>
        </xdr:cNvPr>
        <xdr:cNvSpPr/>
      </xdr:nvSpPr>
      <xdr:spPr>
        <a:xfrm>
          <a:off x="13578840" y="1403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83</xdr:row>
      <xdr:rowOff>169545</xdr:rowOff>
    </xdr:to>
    <xdr:cxnSp macro="">
      <xdr:nvCxnSpPr>
        <xdr:cNvPr id="447" name="直線コネクタ 446">
          <a:extLst>
            <a:ext uri="{FF2B5EF4-FFF2-40B4-BE49-F238E27FC236}">
              <a16:creationId xmlns:a16="http://schemas.microsoft.com/office/drawing/2014/main" id="{18490DAD-F814-4693-A389-C95EA7466135}"/>
            </a:ext>
          </a:extLst>
        </xdr:cNvPr>
        <xdr:cNvCxnSpPr/>
      </xdr:nvCxnSpPr>
      <xdr:spPr>
        <a:xfrm flipV="1">
          <a:off x="13629640" y="13847444"/>
          <a:ext cx="74676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156845</xdr:rowOff>
    </xdr:from>
    <xdr:to>
      <xdr:col>76</xdr:col>
      <xdr:colOff>165100</xdr:colOff>
      <xdr:row>84</xdr:row>
      <xdr:rowOff>86995</xdr:rowOff>
    </xdr:to>
    <xdr:sp macro="" textlink="">
      <xdr:nvSpPr>
        <xdr:cNvPr id="448" name="楕円 447">
          <a:extLst>
            <a:ext uri="{FF2B5EF4-FFF2-40B4-BE49-F238E27FC236}">
              <a16:creationId xmlns:a16="http://schemas.microsoft.com/office/drawing/2014/main" id="{C6898A66-1ACB-43E7-8984-0B00678589D9}"/>
            </a:ext>
          </a:extLst>
        </xdr:cNvPr>
        <xdr:cNvSpPr/>
      </xdr:nvSpPr>
      <xdr:spPr>
        <a:xfrm>
          <a:off x="12804140" y="1407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169545</xdr:rowOff>
    </xdr:from>
    <xdr:to>
      <xdr:col>81</xdr:col>
      <xdr:colOff>50800</xdr:colOff>
      <xdr:row>84</xdr:row>
      <xdr:rowOff>36195</xdr:rowOff>
    </xdr:to>
    <xdr:cxnSp macro="">
      <xdr:nvCxnSpPr>
        <xdr:cNvPr id="449" name="直線コネクタ 448">
          <a:extLst>
            <a:ext uri="{FF2B5EF4-FFF2-40B4-BE49-F238E27FC236}">
              <a16:creationId xmlns:a16="http://schemas.microsoft.com/office/drawing/2014/main" id="{F9138A78-5035-4D99-A164-E4197D995779}"/>
            </a:ext>
          </a:extLst>
        </xdr:cNvPr>
        <xdr:cNvCxnSpPr/>
      </xdr:nvCxnSpPr>
      <xdr:spPr>
        <a:xfrm flipV="1">
          <a:off x="12854940" y="1408366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143511</xdr:rowOff>
    </xdr:from>
    <xdr:to>
      <xdr:col>72</xdr:col>
      <xdr:colOff>38100</xdr:colOff>
      <xdr:row>84</xdr:row>
      <xdr:rowOff>73661</xdr:rowOff>
    </xdr:to>
    <xdr:sp macro="" textlink="">
      <xdr:nvSpPr>
        <xdr:cNvPr id="450" name="楕円 449">
          <a:extLst>
            <a:ext uri="{FF2B5EF4-FFF2-40B4-BE49-F238E27FC236}">
              <a16:creationId xmlns:a16="http://schemas.microsoft.com/office/drawing/2014/main" id="{E51FE090-5C1C-4D13-A186-6C06FE905084}"/>
            </a:ext>
          </a:extLst>
        </xdr:cNvPr>
        <xdr:cNvSpPr/>
      </xdr:nvSpPr>
      <xdr:spPr>
        <a:xfrm>
          <a:off x="12029440" y="14057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22861</xdr:rowOff>
    </xdr:from>
    <xdr:to>
      <xdr:col>76</xdr:col>
      <xdr:colOff>114300</xdr:colOff>
      <xdr:row>84</xdr:row>
      <xdr:rowOff>36195</xdr:rowOff>
    </xdr:to>
    <xdr:cxnSp macro="">
      <xdr:nvCxnSpPr>
        <xdr:cNvPr id="451" name="直線コネクタ 450">
          <a:extLst>
            <a:ext uri="{FF2B5EF4-FFF2-40B4-BE49-F238E27FC236}">
              <a16:creationId xmlns:a16="http://schemas.microsoft.com/office/drawing/2014/main" id="{807502C4-3B04-4419-9B04-08E4EB13144E}"/>
            </a:ext>
          </a:extLst>
        </xdr:cNvPr>
        <xdr:cNvCxnSpPr/>
      </xdr:nvCxnSpPr>
      <xdr:spPr>
        <a:xfrm>
          <a:off x="12072620" y="14104621"/>
          <a:ext cx="7823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452" name="楕円 451">
          <a:extLst>
            <a:ext uri="{FF2B5EF4-FFF2-40B4-BE49-F238E27FC236}">
              <a16:creationId xmlns:a16="http://schemas.microsoft.com/office/drawing/2014/main" id="{16F487DA-69C5-4C4F-82CD-2C1A527B51DD}"/>
            </a:ext>
          </a:extLst>
        </xdr:cNvPr>
        <xdr:cNvSpPr/>
      </xdr:nvSpPr>
      <xdr:spPr>
        <a:xfrm>
          <a:off x="1123188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22861</xdr:rowOff>
    </xdr:from>
    <xdr:to>
      <xdr:col>71</xdr:col>
      <xdr:colOff>177800</xdr:colOff>
      <xdr:row>84</xdr:row>
      <xdr:rowOff>60961</xdr:rowOff>
    </xdr:to>
    <xdr:cxnSp macro="">
      <xdr:nvCxnSpPr>
        <xdr:cNvPr id="453" name="直線コネクタ 452">
          <a:extLst>
            <a:ext uri="{FF2B5EF4-FFF2-40B4-BE49-F238E27FC236}">
              <a16:creationId xmlns:a16="http://schemas.microsoft.com/office/drawing/2014/main" id="{34A45F10-7240-4BF7-A17E-0E2F4007DF98}"/>
            </a:ext>
          </a:extLst>
        </xdr:cNvPr>
        <xdr:cNvCxnSpPr/>
      </xdr:nvCxnSpPr>
      <xdr:spPr>
        <a:xfrm flipV="1">
          <a:off x="11282680" y="14104621"/>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54" name="n_1aveValue【消防施設】&#10;有形固定資産減価償却率">
          <a:extLst>
            <a:ext uri="{FF2B5EF4-FFF2-40B4-BE49-F238E27FC236}">
              <a16:creationId xmlns:a16="http://schemas.microsoft.com/office/drawing/2014/main" id="{61D03535-AF70-461F-A599-9B3E4C85D1D4}"/>
            </a:ext>
          </a:extLst>
        </xdr:cNvPr>
        <xdr:cNvSpPr txBox="1"/>
      </xdr:nvSpPr>
      <xdr:spPr>
        <a:xfrm>
          <a:off x="134372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55" name="n_2aveValue【消防施設】&#10;有形固定資産減価償却率">
          <a:extLst>
            <a:ext uri="{FF2B5EF4-FFF2-40B4-BE49-F238E27FC236}">
              <a16:creationId xmlns:a16="http://schemas.microsoft.com/office/drawing/2014/main" id="{E0B84C39-BA8D-4CB0-84C7-907515A80136}"/>
            </a:ext>
          </a:extLst>
        </xdr:cNvPr>
        <xdr:cNvSpPr txBox="1"/>
      </xdr:nvSpPr>
      <xdr:spPr>
        <a:xfrm>
          <a:off x="12675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56" name="n_3aveValue【消防施設】&#10;有形固定資産減価償却率">
          <a:extLst>
            <a:ext uri="{FF2B5EF4-FFF2-40B4-BE49-F238E27FC236}">
              <a16:creationId xmlns:a16="http://schemas.microsoft.com/office/drawing/2014/main" id="{52F02A8E-1498-4D35-B6F6-04ACE1FD4113}"/>
            </a:ext>
          </a:extLst>
        </xdr:cNvPr>
        <xdr:cNvSpPr txBox="1"/>
      </xdr:nvSpPr>
      <xdr:spPr>
        <a:xfrm>
          <a:off x="119005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57" name="n_4aveValue【消防施設】&#10;有形固定資産減価償却率">
          <a:extLst>
            <a:ext uri="{FF2B5EF4-FFF2-40B4-BE49-F238E27FC236}">
              <a16:creationId xmlns:a16="http://schemas.microsoft.com/office/drawing/2014/main" id="{14E4EDAC-0494-431A-A3C3-210EE3A6CB73}"/>
            </a:ext>
          </a:extLst>
        </xdr:cNvPr>
        <xdr:cNvSpPr txBox="1"/>
      </xdr:nvSpPr>
      <xdr:spPr>
        <a:xfrm>
          <a:off x="1110298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40022</xdr:rowOff>
    </xdr:from>
    <xdr:ext cx="405111" cy="259045"/>
    <xdr:sp macro="" textlink="">
      <xdr:nvSpPr>
        <xdr:cNvPr id="458" name="n_1mainValue【消防施設】&#10;有形固定資産減価償却率">
          <a:extLst>
            <a:ext uri="{FF2B5EF4-FFF2-40B4-BE49-F238E27FC236}">
              <a16:creationId xmlns:a16="http://schemas.microsoft.com/office/drawing/2014/main" id="{F9092521-BCD5-44D1-AB4E-255F2752C29A}"/>
            </a:ext>
          </a:extLst>
        </xdr:cNvPr>
        <xdr:cNvSpPr txBox="1"/>
      </xdr:nvSpPr>
      <xdr:spPr>
        <a:xfrm>
          <a:off x="134372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78122</xdr:rowOff>
    </xdr:from>
    <xdr:ext cx="405111" cy="259045"/>
    <xdr:sp macro="" textlink="">
      <xdr:nvSpPr>
        <xdr:cNvPr id="459" name="n_2mainValue【消防施設】&#10;有形固定資産減価償却率">
          <a:extLst>
            <a:ext uri="{FF2B5EF4-FFF2-40B4-BE49-F238E27FC236}">
              <a16:creationId xmlns:a16="http://schemas.microsoft.com/office/drawing/2014/main" id="{C65C8D37-2FC1-407A-BC50-52A3003748CC}"/>
            </a:ext>
          </a:extLst>
        </xdr:cNvPr>
        <xdr:cNvSpPr txBox="1"/>
      </xdr:nvSpPr>
      <xdr:spPr>
        <a:xfrm>
          <a:off x="126752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64788</xdr:rowOff>
    </xdr:from>
    <xdr:ext cx="405111" cy="259045"/>
    <xdr:sp macro="" textlink="">
      <xdr:nvSpPr>
        <xdr:cNvPr id="460" name="n_3mainValue【消防施設】&#10;有形固定資産減価償却率">
          <a:extLst>
            <a:ext uri="{FF2B5EF4-FFF2-40B4-BE49-F238E27FC236}">
              <a16:creationId xmlns:a16="http://schemas.microsoft.com/office/drawing/2014/main" id="{B9A6F432-BF6B-45BF-AA57-445A96BF0700}"/>
            </a:ext>
          </a:extLst>
        </xdr:cNvPr>
        <xdr:cNvSpPr txBox="1"/>
      </xdr:nvSpPr>
      <xdr:spPr>
        <a:xfrm>
          <a:off x="11900544" y="1414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461" name="n_4mainValue【消防施設】&#10;有形固定資産減価償却率">
          <a:extLst>
            <a:ext uri="{FF2B5EF4-FFF2-40B4-BE49-F238E27FC236}">
              <a16:creationId xmlns:a16="http://schemas.microsoft.com/office/drawing/2014/main" id="{9CF508CA-9AFA-41BD-A726-C770A568F72D}"/>
            </a:ext>
          </a:extLst>
        </xdr:cNvPr>
        <xdr:cNvSpPr txBox="1"/>
      </xdr:nvSpPr>
      <xdr:spPr>
        <a:xfrm>
          <a:off x="1110298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a:extLst>
            <a:ext uri="{FF2B5EF4-FFF2-40B4-BE49-F238E27FC236}">
              <a16:creationId xmlns:a16="http://schemas.microsoft.com/office/drawing/2014/main" id="{60ECE551-1D92-4B47-8407-D7297B4CC75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a:extLst>
            <a:ext uri="{FF2B5EF4-FFF2-40B4-BE49-F238E27FC236}">
              <a16:creationId xmlns:a16="http://schemas.microsoft.com/office/drawing/2014/main" id="{D90F8AF6-8628-4F1E-8FC0-E6FBE9CB8CE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a:extLst>
            <a:ext uri="{FF2B5EF4-FFF2-40B4-BE49-F238E27FC236}">
              <a16:creationId xmlns:a16="http://schemas.microsoft.com/office/drawing/2014/main" id="{C26F64F0-3DCD-45E5-82A0-3331396F542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a:extLst>
            <a:ext uri="{FF2B5EF4-FFF2-40B4-BE49-F238E27FC236}">
              <a16:creationId xmlns:a16="http://schemas.microsoft.com/office/drawing/2014/main" id="{5A162A9D-3F69-41F8-B093-81EC5906CED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a:extLst>
            <a:ext uri="{FF2B5EF4-FFF2-40B4-BE49-F238E27FC236}">
              <a16:creationId xmlns:a16="http://schemas.microsoft.com/office/drawing/2014/main" id="{64D76BD6-2EB9-4FEF-A587-E9A5044BBB4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a:extLst>
            <a:ext uri="{FF2B5EF4-FFF2-40B4-BE49-F238E27FC236}">
              <a16:creationId xmlns:a16="http://schemas.microsoft.com/office/drawing/2014/main" id="{4C3C951F-D31C-4FE5-8C25-40E2D82A983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a:extLst>
            <a:ext uri="{FF2B5EF4-FFF2-40B4-BE49-F238E27FC236}">
              <a16:creationId xmlns:a16="http://schemas.microsoft.com/office/drawing/2014/main" id="{A5DC2AC2-1D35-4968-B910-77FD7AAFC68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a:extLst>
            <a:ext uri="{FF2B5EF4-FFF2-40B4-BE49-F238E27FC236}">
              <a16:creationId xmlns:a16="http://schemas.microsoft.com/office/drawing/2014/main" id="{1ADEC336-C626-4CAD-AFBD-BDE1D072090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a:extLst>
            <a:ext uri="{FF2B5EF4-FFF2-40B4-BE49-F238E27FC236}">
              <a16:creationId xmlns:a16="http://schemas.microsoft.com/office/drawing/2014/main" id="{CDD6FDC3-0618-406F-89B5-E4E5205F8B9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a:extLst>
            <a:ext uri="{FF2B5EF4-FFF2-40B4-BE49-F238E27FC236}">
              <a16:creationId xmlns:a16="http://schemas.microsoft.com/office/drawing/2014/main" id="{FF565759-91B7-44B3-BE4E-5DA29AE4E4A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2" name="直線コネクタ 471">
          <a:extLst>
            <a:ext uri="{FF2B5EF4-FFF2-40B4-BE49-F238E27FC236}">
              <a16:creationId xmlns:a16="http://schemas.microsoft.com/office/drawing/2014/main" id="{7FF14C1C-06F4-46D2-A288-A8EBFEB875A2}"/>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3" name="テキスト ボックス 472">
          <a:extLst>
            <a:ext uri="{FF2B5EF4-FFF2-40B4-BE49-F238E27FC236}">
              <a16:creationId xmlns:a16="http://schemas.microsoft.com/office/drawing/2014/main" id="{0EBC373D-CE2F-4965-AF11-19339148DD58}"/>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4" name="直線コネクタ 473">
          <a:extLst>
            <a:ext uri="{FF2B5EF4-FFF2-40B4-BE49-F238E27FC236}">
              <a16:creationId xmlns:a16="http://schemas.microsoft.com/office/drawing/2014/main" id="{ECFE50D6-3F8A-4EED-9BA8-8146EAB6522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5" name="テキスト ボックス 474">
          <a:extLst>
            <a:ext uri="{FF2B5EF4-FFF2-40B4-BE49-F238E27FC236}">
              <a16:creationId xmlns:a16="http://schemas.microsoft.com/office/drawing/2014/main" id="{298E1F62-48E7-482E-949C-A18A7C473B4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6" name="直線コネクタ 475">
          <a:extLst>
            <a:ext uri="{FF2B5EF4-FFF2-40B4-BE49-F238E27FC236}">
              <a16:creationId xmlns:a16="http://schemas.microsoft.com/office/drawing/2014/main" id="{9E45787E-8AE6-4467-B660-8AFF4F825E1B}"/>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7" name="テキスト ボックス 476">
          <a:extLst>
            <a:ext uri="{FF2B5EF4-FFF2-40B4-BE49-F238E27FC236}">
              <a16:creationId xmlns:a16="http://schemas.microsoft.com/office/drawing/2014/main" id="{7A550041-9F14-41E9-83BD-7C1296261F7A}"/>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8" name="直線コネクタ 477">
          <a:extLst>
            <a:ext uri="{FF2B5EF4-FFF2-40B4-BE49-F238E27FC236}">
              <a16:creationId xmlns:a16="http://schemas.microsoft.com/office/drawing/2014/main" id="{47817460-2135-42F1-91B5-B983C0BD3807}"/>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9" name="テキスト ボックス 478">
          <a:extLst>
            <a:ext uri="{FF2B5EF4-FFF2-40B4-BE49-F238E27FC236}">
              <a16:creationId xmlns:a16="http://schemas.microsoft.com/office/drawing/2014/main" id="{724EBEB9-093B-44DB-A82A-6FAB80E7CCCB}"/>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0" name="直線コネクタ 479">
          <a:extLst>
            <a:ext uri="{FF2B5EF4-FFF2-40B4-BE49-F238E27FC236}">
              <a16:creationId xmlns:a16="http://schemas.microsoft.com/office/drawing/2014/main" id="{0792BD8E-B50B-4A1F-9E2A-E06CA30BCFD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1" name="テキスト ボックス 480">
          <a:extLst>
            <a:ext uri="{FF2B5EF4-FFF2-40B4-BE49-F238E27FC236}">
              <a16:creationId xmlns:a16="http://schemas.microsoft.com/office/drawing/2014/main" id="{36C39AA9-DA66-416C-94B1-052C9369EEF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2" name="【消防施設】&#10;一人当たり面積グラフ枠">
          <a:extLst>
            <a:ext uri="{FF2B5EF4-FFF2-40B4-BE49-F238E27FC236}">
              <a16:creationId xmlns:a16="http://schemas.microsoft.com/office/drawing/2014/main" id="{D2E49175-45F5-4745-8123-69E77143E66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83" name="直線コネクタ 482">
          <a:extLst>
            <a:ext uri="{FF2B5EF4-FFF2-40B4-BE49-F238E27FC236}">
              <a16:creationId xmlns:a16="http://schemas.microsoft.com/office/drawing/2014/main" id="{B3DF3C20-0F90-42C7-8771-5E9CF337A716}"/>
            </a:ext>
          </a:extLst>
        </xdr:cNvPr>
        <xdr:cNvCxnSpPr/>
      </xdr:nvCxnSpPr>
      <xdr:spPr>
        <a:xfrm flipV="1">
          <a:off x="19509104" y="13193344"/>
          <a:ext cx="0" cy="12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84" name="【消防施設】&#10;一人当たり面積最小値テキスト">
          <a:extLst>
            <a:ext uri="{FF2B5EF4-FFF2-40B4-BE49-F238E27FC236}">
              <a16:creationId xmlns:a16="http://schemas.microsoft.com/office/drawing/2014/main" id="{D7A943AC-9648-4E94-9634-F8290454F82D}"/>
            </a:ext>
          </a:extLst>
        </xdr:cNvPr>
        <xdr:cNvSpPr txBox="1"/>
      </xdr:nvSpPr>
      <xdr:spPr>
        <a:xfrm>
          <a:off x="19547840" y="144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85" name="直線コネクタ 484">
          <a:extLst>
            <a:ext uri="{FF2B5EF4-FFF2-40B4-BE49-F238E27FC236}">
              <a16:creationId xmlns:a16="http://schemas.microsoft.com/office/drawing/2014/main" id="{35FB6DD7-6B29-4955-97F8-AE1816C64FB7}"/>
            </a:ext>
          </a:extLst>
        </xdr:cNvPr>
        <xdr:cNvCxnSpPr/>
      </xdr:nvCxnSpPr>
      <xdr:spPr>
        <a:xfrm>
          <a:off x="19443700" y="14442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86" name="【消防施設】&#10;一人当たり面積最大値テキスト">
          <a:extLst>
            <a:ext uri="{FF2B5EF4-FFF2-40B4-BE49-F238E27FC236}">
              <a16:creationId xmlns:a16="http://schemas.microsoft.com/office/drawing/2014/main" id="{83996E89-BAF8-47CE-95D4-CD3A890F518D}"/>
            </a:ext>
          </a:extLst>
        </xdr:cNvPr>
        <xdr:cNvSpPr txBox="1"/>
      </xdr:nvSpPr>
      <xdr:spPr>
        <a:xfrm>
          <a:off x="19547840" y="129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87" name="直線コネクタ 486">
          <a:extLst>
            <a:ext uri="{FF2B5EF4-FFF2-40B4-BE49-F238E27FC236}">
              <a16:creationId xmlns:a16="http://schemas.microsoft.com/office/drawing/2014/main" id="{5F50768E-E772-4742-8322-2E321842E1E3}"/>
            </a:ext>
          </a:extLst>
        </xdr:cNvPr>
        <xdr:cNvCxnSpPr/>
      </xdr:nvCxnSpPr>
      <xdr:spPr>
        <a:xfrm>
          <a:off x="19443700" y="13193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488" name="【消防施設】&#10;一人当たり面積平均値テキスト">
          <a:extLst>
            <a:ext uri="{FF2B5EF4-FFF2-40B4-BE49-F238E27FC236}">
              <a16:creationId xmlns:a16="http://schemas.microsoft.com/office/drawing/2014/main" id="{AA4AA81F-ACFA-4664-B858-F78F5D616108}"/>
            </a:ext>
          </a:extLst>
        </xdr:cNvPr>
        <xdr:cNvSpPr txBox="1"/>
      </xdr:nvSpPr>
      <xdr:spPr>
        <a:xfrm>
          <a:off x="19547840" y="14162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89" name="フローチャート: 判断 488">
          <a:extLst>
            <a:ext uri="{FF2B5EF4-FFF2-40B4-BE49-F238E27FC236}">
              <a16:creationId xmlns:a16="http://schemas.microsoft.com/office/drawing/2014/main" id="{A9476CD0-B6CE-49A4-82D7-7CBF7BE20E7F}"/>
            </a:ext>
          </a:extLst>
        </xdr:cNvPr>
        <xdr:cNvSpPr/>
      </xdr:nvSpPr>
      <xdr:spPr>
        <a:xfrm>
          <a:off x="19458940" y="14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90" name="フローチャート: 判断 489">
          <a:extLst>
            <a:ext uri="{FF2B5EF4-FFF2-40B4-BE49-F238E27FC236}">
              <a16:creationId xmlns:a16="http://schemas.microsoft.com/office/drawing/2014/main" id="{EB6DE33B-6BFB-47A9-915A-4B6BC4C34867}"/>
            </a:ext>
          </a:extLst>
        </xdr:cNvPr>
        <xdr:cNvSpPr/>
      </xdr:nvSpPr>
      <xdr:spPr>
        <a:xfrm>
          <a:off x="18735040" y="1433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91" name="フローチャート: 判断 490">
          <a:extLst>
            <a:ext uri="{FF2B5EF4-FFF2-40B4-BE49-F238E27FC236}">
              <a16:creationId xmlns:a16="http://schemas.microsoft.com/office/drawing/2014/main" id="{A0081457-6A12-452E-86EF-1E633FFECE72}"/>
            </a:ext>
          </a:extLst>
        </xdr:cNvPr>
        <xdr:cNvSpPr/>
      </xdr:nvSpPr>
      <xdr:spPr>
        <a:xfrm>
          <a:off x="1793748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92" name="フローチャート: 判断 491">
          <a:extLst>
            <a:ext uri="{FF2B5EF4-FFF2-40B4-BE49-F238E27FC236}">
              <a16:creationId xmlns:a16="http://schemas.microsoft.com/office/drawing/2014/main" id="{FCAADB1E-59D3-44E1-8994-94D75283D03E}"/>
            </a:ext>
          </a:extLst>
        </xdr:cNvPr>
        <xdr:cNvSpPr/>
      </xdr:nvSpPr>
      <xdr:spPr>
        <a:xfrm>
          <a:off x="17162780" y="14329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93" name="フローチャート: 判断 492">
          <a:extLst>
            <a:ext uri="{FF2B5EF4-FFF2-40B4-BE49-F238E27FC236}">
              <a16:creationId xmlns:a16="http://schemas.microsoft.com/office/drawing/2014/main" id="{F66C2EB3-8237-48E7-A04D-9ACFF8E49374}"/>
            </a:ext>
          </a:extLst>
        </xdr:cNvPr>
        <xdr:cNvSpPr/>
      </xdr:nvSpPr>
      <xdr:spPr>
        <a:xfrm>
          <a:off x="16388080" y="14284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458E8CFF-BE60-4C4B-B52A-5CEF1AE8587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AFCBEF89-AE94-472E-998F-CB730297557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C52162B3-A178-424F-A0D0-FB707994451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DCE446C2-390E-4D1A-8173-06A25DE937D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760490CD-5541-42F8-AB63-1B2CA88BA2D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70283</xdr:rowOff>
    </xdr:from>
    <xdr:to>
      <xdr:col>116</xdr:col>
      <xdr:colOff>114300</xdr:colOff>
      <xdr:row>86</xdr:row>
      <xdr:rowOff>433</xdr:rowOff>
    </xdr:to>
    <xdr:sp macro="" textlink="">
      <xdr:nvSpPr>
        <xdr:cNvPr id="499" name="楕円 498">
          <a:extLst>
            <a:ext uri="{FF2B5EF4-FFF2-40B4-BE49-F238E27FC236}">
              <a16:creationId xmlns:a16="http://schemas.microsoft.com/office/drawing/2014/main" id="{5C4009E5-E32B-4777-870B-4FA210A7ABC6}"/>
            </a:ext>
          </a:extLst>
        </xdr:cNvPr>
        <xdr:cNvSpPr/>
      </xdr:nvSpPr>
      <xdr:spPr>
        <a:xfrm>
          <a:off x="19458940" y="143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36594</xdr:rowOff>
    </xdr:from>
    <xdr:ext cx="469744" cy="259045"/>
    <xdr:sp macro="" textlink="">
      <xdr:nvSpPr>
        <xdr:cNvPr id="500" name="【消防施設】&#10;一人当たり面積該当値テキスト">
          <a:extLst>
            <a:ext uri="{FF2B5EF4-FFF2-40B4-BE49-F238E27FC236}">
              <a16:creationId xmlns:a16="http://schemas.microsoft.com/office/drawing/2014/main" id="{B22DF9C6-2677-47FB-9B08-728D5050A738}"/>
            </a:ext>
          </a:extLst>
        </xdr:cNvPr>
        <xdr:cNvSpPr txBox="1"/>
      </xdr:nvSpPr>
      <xdr:spPr>
        <a:xfrm>
          <a:off x="19547840" y="1428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73482</xdr:rowOff>
    </xdr:from>
    <xdr:to>
      <xdr:col>112</xdr:col>
      <xdr:colOff>38100</xdr:colOff>
      <xdr:row>86</xdr:row>
      <xdr:rowOff>3632</xdr:rowOff>
    </xdr:to>
    <xdr:sp macro="" textlink="">
      <xdr:nvSpPr>
        <xdr:cNvPr id="501" name="楕円 500">
          <a:extLst>
            <a:ext uri="{FF2B5EF4-FFF2-40B4-BE49-F238E27FC236}">
              <a16:creationId xmlns:a16="http://schemas.microsoft.com/office/drawing/2014/main" id="{E34C1FEF-B40B-413F-8095-C23EA8D4BF44}"/>
            </a:ext>
          </a:extLst>
        </xdr:cNvPr>
        <xdr:cNvSpPr/>
      </xdr:nvSpPr>
      <xdr:spPr>
        <a:xfrm>
          <a:off x="18735040" y="143228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121083</xdr:rowOff>
    </xdr:from>
    <xdr:to>
      <xdr:col>116</xdr:col>
      <xdr:colOff>63500</xdr:colOff>
      <xdr:row>85</xdr:row>
      <xdr:rowOff>124282</xdr:rowOff>
    </xdr:to>
    <xdr:cxnSp macro="">
      <xdr:nvCxnSpPr>
        <xdr:cNvPr id="502" name="直線コネクタ 501">
          <a:extLst>
            <a:ext uri="{FF2B5EF4-FFF2-40B4-BE49-F238E27FC236}">
              <a16:creationId xmlns:a16="http://schemas.microsoft.com/office/drawing/2014/main" id="{25BAB33C-A28C-4BED-9386-0854D71A562C}"/>
            </a:ext>
          </a:extLst>
        </xdr:cNvPr>
        <xdr:cNvCxnSpPr/>
      </xdr:nvCxnSpPr>
      <xdr:spPr>
        <a:xfrm flipV="1">
          <a:off x="18778220" y="14370483"/>
          <a:ext cx="73152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73710</xdr:rowOff>
    </xdr:from>
    <xdr:to>
      <xdr:col>107</xdr:col>
      <xdr:colOff>101600</xdr:colOff>
      <xdr:row>86</xdr:row>
      <xdr:rowOff>3860</xdr:rowOff>
    </xdr:to>
    <xdr:sp macro="" textlink="">
      <xdr:nvSpPr>
        <xdr:cNvPr id="503" name="楕円 502">
          <a:extLst>
            <a:ext uri="{FF2B5EF4-FFF2-40B4-BE49-F238E27FC236}">
              <a16:creationId xmlns:a16="http://schemas.microsoft.com/office/drawing/2014/main" id="{8D81376F-3474-4F8F-802E-84700C17D08A}"/>
            </a:ext>
          </a:extLst>
        </xdr:cNvPr>
        <xdr:cNvSpPr/>
      </xdr:nvSpPr>
      <xdr:spPr>
        <a:xfrm>
          <a:off x="17937480" y="14323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124282</xdr:rowOff>
    </xdr:from>
    <xdr:to>
      <xdr:col>111</xdr:col>
      <xdr:colOff>177800</xdr:colOff>
      <xdr:row>85</xdr:row>
      <xdr:rowOff>124510</xdr:rowOff>
    </xdr:to>
    <xdr:cxnSp macro="">
      <xdr:nvCxnSpPr>
        <xdr:cNvPr id="504" name="直線コネクタ 503">
          <a:extLst>
            <a:ext uri="{FF2B5EF4-FFF2-40B4-BE49-F238E27FC236}">
              <a16:creationId xmlns:a16="http://schemas.microsoft.com/office/drawing/2014/main" id="{28C7D814-550B-4967-ADC1-C122B7A99E3E}"/>
            </a:ext>
          </a:extLst>
        </xdr:cNvPr>
        <xdr:cNvCxnSpPr/>
      </xdr:nvCxnSpPr>
      <xdr:spPr>
        <a:xfrm flipV="1">
          <a:off x="17988280" y="14373682"/>
          <a:ext cx="78994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73253</xdr:rowOff>
    </xdr:from>
    <xdr:to>
      <xdr:col>102</xdr:col>
      <xdr:colOff>165100</xdr:colOff>
      <xdr:row>86</xdr:row>
      <xdr:rowOff>3403</xdr:rowOff>
    </xdr:to>
    <xdr:sp macro="" textlink="">
      <xdr:nvSpPr>
        <xdr:cNvPr id="505" name="楕円 504">
          <a:extLst>
            <a:ext uri="{FF2B5EF4-FFF2-40B4-BE49-F238E27FC236}">
              <a16:creationId xmlns:a16="http://schemas.microsoft.com/office/drawing/2014/main" id="{A29AB3A7-B45F-44FF-9FA3-E6F15A58CEB2}"/>
            </a:ext>
          </a:extLst>
        </xdr:cNvPr>
        <xdr:cNvSpPr/>
      </xdr:nvSpPr>
      <xdr:spPr>
        <a:xfrm>
          <a:off x="17162780" y="14322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124053</xdr:rowOff>
    </xdr:from>
    <xdr:to>
      <xdr:col>107</xdr:col>
      <xdr:colOff>50800</xdr:colOff>
      <xdr:row>85</xdr:row>
      <xdr:rowOff>124510</xdr:rowOff>
    </xdr:to>
    <xdr:cxnSp macro="">
      <xdr:nvCxnSpPr>
        <xdr:cNvPr id="506" name="直線コネクタ 505">
          <a:extLst>
            <a:ext uri="{FF2B5EF4-FFF2-40B4-BE49-F238E27FC236}">
              <a16:creationId xmlns:a16="http://schemas.microsoft.com/office/drawing/2014/main" id="{B6477795-70D9-4C94-8C0D-A0CF1881B63C}"/>
            </a:ext>
          </a:extLst>
        </xdr:cNvPr>
        <xdr:cNvCxnSpPr/>
      </xdr:nvCxnSpPr>
      <xdr:spPr>
        <a:xfrm>
          <a:off x="17213580" y="14373453"/>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71653</xdr:rowOff>
    </xdr:from>
    <xdr:to>
      <xdr:col>98</xdr:col>
      <xdr:colOff>38100</xdr:colOff>
      <xdr:row>86</xdr:row>
      <xdr:rowOff>1803</xdr:rowOff>
    </xdr:to>
    <xdr:sp macro="" textlink="">
      <xdr:nvSpPr>
        <xdr:cNvPr id="507" name="楕円 506">
          <a:extLst>
            <a:ext uri="{FF2B5EF4-FFF2-40B4-BE49-F238E27FC236}">
              <a16:creationId xmlns:a16="http://schemas.microsoft.com/office/drawing/2014/main" id="{A8980599-2085-4DDC-8C56-8CC29743A6D0}"/>
            </a:ext>
          </a:extLst>
        </xdr:cNvPr>
        <xdr:cNvSpPr/>
      </xdr:nvSpPr>
      <xdr:spPr>
        <a:xfrm>
          <a:off x="16388080" y="14321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122453</xdr:rowOff>
    </xdr:from>
    <xdr:to>
      <xdr:col>102</xdr:col>
      <xdr:colOff>114300</xdr:colOff>
      <xdr:row>85</xdr:row>
      <xdr:rowOff>124053</xdr:rowOff>
    </xdr:to>
    <xdr:cxnSp macro="">
      <xdr:nvCxnSpPr>
        <xdr:cNvPr id="508" name="直線コネクタ 507">
          <a:extLst>
            <a:ext uri="{FF2B5EF4-FFF2-40B4-BE49-F238E27FC236}">
              <a16:creationId xmlns:a16="http://schemas.microsoft.com/office/drawing/2014/main" id="{6ECF9AB0-FC55-476D-BFB8-7DDF0F0D8BA5}"/>
            </a:ext>
          </a:extLst>
        </xdr:cNvPr>
        <xdr:cNvCxnSpPr/>
      </xdr:nvCxnSpPr>
      <xdr:spPr>
        <a:xfrm>
          <a:off x="16431260" y="14371853"/>
          <a:ext cx="78232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09" name="n_1aveValue【消防施設】&#10;一人当たり面積">
          <a:extLst>
            <a:ext uri="{FF2B5EF4-FFF2-40B4-BE49-F238E27FC236}">
              <a16:creationId xmlns:a16="http://schemas.microsoft.com/office/drawing/2014/main" id="{BB35A748-716B-460B-A4F7-BBEC7AE10947}"/>
            </a:ext>
          </a:extLst>
        </xdr:cNvPr>
        <xdr:cNvSpPr txBox="1"/>
      </xdr:nvSpPr>
      <xdr:spPr>
        <a:xfrm>
          <a:off x="18561127" y="144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510" name="n_2aveValue【消防施設】&#10;一人当たり面積">
          <a:extLst>
            <a:ext uri="{FF2B5EF4-FFF2-40B4-BE49-F238E27FC236}">
              <a16:creationId xmlns:a16="http://schemas.microsoft.com/office/drawing/2014/main" id="{A3E0CDD0-3973-464D-AD49-B36A57CB32F1}"/>
            </a:ext>
          </a:extLst>
        </xdr:cNvPr>
        <xdr:cNvSpPr txBox="1"/>
      </xdr:nvSpPr>
      <xdr:spPr>
        <a:xfrm>
          <a:off x="17776267" y="1442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511" name="n_3aveValue【消防施設】&#10;一人当たり面積">
          <a:extLst>
            <a:ext uri="{FF2B5EF4-FFF2-40B4-BE49-F238E27FC236}">
              <a16:creationId xmlns:a16="http://schemas.microsoft.com/office/drawing/2014/main" id="{6566BD86-BD8C-4860-BF4C-74C6E813088F}"/>
            </a:ext>
          </a:extLst>
        </xdr:cNvPr>
        <xdr:cNvSpPr txBox="1"/>
      </xdr:nvSpPr>
      <xdr:spPr>
        <a:xfrm>
          <a:off x="17001567" y="1441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12" name="n_4aveValue【消防施設】&#10;一人当たり面積">
          <a:extLst>
            <a:ext uri="{FF2B5EF4-FFF2-40B4-BE49-F238E27FC236}">
              <a16:creationId xmlns:a16="http://schemas.microsoft.com/office/drawing/2014/main" id="{D0651B35-797D-4C7C-A497-AD24CC1EDE79}"/>
            </a:ext>
          </a:extLst>
        </xdr:cNvPr>
        <xdr:cNvSpPr txBox="1"/>
      </xdr:nvSpPr>
      <xdr:spPr>
        <a:xfrm>
          <a:off x="162268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20159</xdr:rowOff>
    </xdr:from>
    <xdr:ext cx="469744" cy="259045"/>
    <xdr:sp macro="" textlink="">
      <xdr:nvSpPr>
        <xdr:cNvPr id="513" name="n_1mainValue【消防施設】&#10;一人当たり面積">
          <a:extLst>
            <a:ext uri="{FF2B5EF4-FFF2-40B4-BE49-F238E27FC236}">
              <a16:creationId xmlns:a16="http://schemas.microsoft.com/office/drawing/2014/main" id="{A93A5311-8360-484C-A3F4-20E4A3E1AB25}"/>
            </a:ext>
          </a:extLst>
        </xdr:cNvPr>
        <xdr:cNvSpPr txBox="1"/>
      </xdr:nvSpPr>
      <xdr:spPr>
        <a:xfrm>
          <a:off x="18561127" y="1410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20387</xdr:rowOff>
    </xdr:from>
    <xdr:ext cx="469744" cy="259045"/>
    <xdr:sp macro="" textlink="">
      <xdr:nvSpPr>
        <xdr:cNvPr id="514" name="n_2mainValue【消防施設】&#10;一人当たり面積">
          <a:extLst>
            <a:ext uri="{FF2B5EF4-FFF2-40B4-BE49-F238E27FC236}">
              <a16:creationId xmlns:a16="http://schemas.microsoft.com/office/drawing/2014/main" id="{39CFB0FD-6988-4B71-8A89-A341577299B0}"/>
            </a:ext>
          </a:extLst>
        </xdr:cNvPr>
        <xdr:cNvSpPr txBox="1"/>
      </xdr:nvSpPr>
      <xdr:spPr>
        <a:xfrm>
          <a:off x="17776267" y="141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19930</xdr:rowOff>
    </xdr:from>
    <xdr:ext cx="469744" cy="259045"/>
    <xdr:sp macro="" textlink="">
      <xdr:nvSpPr>
        <xdr:cNvPr id="515" name="n_3mainValue【消防施設】&#10;一人当たり面積">
          <a:extLst>
            <a:ext uri="{FF2B5EF4-FFF2-40B4-BE49-F238E27FC236}">
              <a16:creationId xmlns:a16="http://schemas.microsoft.com/office/drawing/2014/main" id="{455A7A07-50FA-43D6-9CD3-BD227A392F70}"/>
            </a:ext>
          </a:extLst>
        </xdr:cNvPr>
        <xdr:cNvSpPr txBox="1"/>
      </xdr:nvSpPr>
      <xdr:spPr>
        <a:xfrm>
          <a:off x="17001567" y="14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164380</xdr:rowOff>
    </xdr:from>
    <xdr:ext cx="469744" cy="259045"/>
    <xdr:sp macro="" textlink="">
      <xdr:nvSpPr>
        <xdr:cNvPr id="516" name="n_4mainValue【消防施設】&#10;一人当たり面積">
          <a:extLst>
            <a:ext uri="{FF2B5EF4-FFF2-40B4-BE49-F238E27FC236}">
              <a16:creationId xmlns:a16="http://schemas.microsoft.com/office/drawing/2014/main" id="{BA04CB97-F937-4407-B4DF-EB03F51D787B}"/>
            </a:ext>
          </a:extLst>
        </xdr:cNvPr>
        <xdr:cNvSpPr txBox="1"/>
      </xdr:nvSpPr>
      <xdr:spPr>
        <a:xfrm>
          <a:off x="16226867" y="144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a:extLst>
            <a:ext uri="{FF2B5EF4-FFF2-40B4-BE49-F238E27FC236}">
              <a16:creationId xmlns:a16="http://schemas.microsoft.com/office/drawing/2014/main" id="{EF23A0FD-55DA-4941-8AAA-792C846F58C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a:extLst>
            <a:ext uri="{FF2B5EF4-FFF2-40B4-BE49-F238E27FC236}">
              <a16:creationId xmlns:a16="http://schemas.microsoft.com/office/drawing/2014/main" id="{96164223-E941-4D77-B8CE-A888B6A0A05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a:extLst>
            <a:ext uri="{FF2B5EF4-FFF2-40B4-BE49-F238E27FC236}">
              <a16:creationId xmlns:a16="http://schemas.microsoft.com/office/drawing/2014/main" id="{2207E86D-8447-4632-8707-08E58097704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a:extLst>
            <a:ext uri="{FF2B5EF4-FFF2-40B4-BE49-F238E27FC236}">
              <a16:creationId xmlns:a16="http://schemas.microsoft.com/office/drawing/2014/main" id="{40DB1F06-D91C-449C-B18C-A1254B49140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a:extLst>
            <a:ext uri="{FF2B5EF4-FFF2-40B4-BE49-F238E27FC236}">
              <a16:creationId xmlns:a16="http://schemas.microsoft.com/office/drawing/2014/main" id="{00BCA09A-EB46-4050-8C98-42AF7DF1CCE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a:extLst>
            <a:ext uri="{FF2B5EF4-FFF2-40B4-BE49-F238E27FC236}">
              <a16:creationId xmlns:a16="http://schemas.microsoft.com/office/drawing/2014/main" id="{F5C60676-766A-43A2-90F0-72F2B7F2B00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a:extLst>
            <a:ext uri="{FF2B5EF4-FFF2-40B4-BE49-F238E27FC236}">
              <a16:creationId xmlns:a16="http://schemas.microsoft.com/office/drawing/2014/main" id="{7A59A53D-8EBE-48A2-A091-7A07172E393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a:extLst>
            <a:ext uri="{FF2B5EF4-FFF2-40B4-BE49-F238E27FC236}">
              <a16:creationId xmlns:a16="http://schemas.microsoft.com/office/drawing/2014/main" id="{D3B86DEA-F6AA-4231-96A7-E4E12EE1E8F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a:extLst>
            <a:ext uri="{FF2B5EF4-FFF2-40B4-BE49-F238E27FC236}">
              <a16:creationId xmlns:a16="http://schemas.microsoft.com/office/drawing/2014/main" id="{D50D23CE-4A04-4ACF-9DD3-A9595999142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a:extLst>
            <a:ext uri="{FF2B5EF4-FFF2-40B4-BE49-F238E27FC236}">
              <a16:creationId xmlns:a16="http://schemas.microsoft.com/office/drawing/2014/main" id="{8989D396-87D8-4F7F-9174-1DDA94FDD44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a:extLst>
            <a:ext uri="{FF2B5EF4-FFF2-40B4-BE49-F238E27FC236}">
              <a16:creationId xmlns:a16="http://schemas.microsoft.com/office/drawing/2014/main" id="{5DEC6001-57EC-4331-8429-38E39839D6C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8" name="直線コネクタ 527">
          <a:extLst>
            <a:ext uri="{FF2B5EF4-FFF2-40B4-BE49-F238E27FC236}">
              <a16:creationId xmlns:a16="http://schemas.microsoft.com/office/drawing/2014/main" id="{3B43A9C3-8D26-409A-BFD9-4862891C993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9" name="テキスト ボックス 528">
          <a:extLst>
            <a:ext uri="{FF2B5EF4-FFF2-40B4-BE49-F238E27FC236}">
              <a16:creationId xmlns:a16="http://schemas.microsoft.com/office/drawing/2014/main" id="{DDA9F6DB-1D0D-40EA-9E37-8DD433B79E1D}"/>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0" name="直線コネクタ 529">
          <a:extLst>
            <a:ext uri="{FF2B5EF4-FFF2-40B4-BE49-F238E27FC236}">
              <a16:creationId xmlns:a16="http://schemas.microsoft.com/office/drawing/2014/main" id="{D5BDEFD5-1583-46A1-8751-4D68BA6740B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1" name="テキスト ボックス 530">
          <a:extLst>
            <a:ext uri="{FF2B5EF4-FFF2-40B4-BE49-F238E27FC236}">
              <a16:creationId xmlns:a16="http://schemas.microsoft.com/office/drawing/2014/main" id="{D4B4CC7A-8729-4611-B9BC-B9F6B4BD495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2" name="直線コネクタ 531">
          <a:extLst>
            <a:ext uri="{FF2B5EF4-FFF2-40B4-BE49-F238E27FC236}">
              <a16:creationId xmlns:a16="http://schemas.microsoft.com/office/drawing/2014/main" id="{6CB507D0-9F9C-4989-8086-E7B9D48255B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3" name="テキスト ボックス 532">
          <a:extLst>
            <a:ext uri="{FF2B5EF4-FFF2-40B4-BE49-F238E27FC236}">
              <a16:creationId xmlns:a16="http://schemas.microsoft.com/office/drawing/2014/main" id="{7165CA88-4922-449D-A3D6-E80C3B53CFD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4" name="直線コネクタ 533">
          <a:extLst>
            <a:ext uri="{FF2B5EF4-FFF2-40B4-BE49-F238E27FC236}">
              <a16:creationId xmlns:a16="http://schemas.microsoft.com/office/drawing/2014/main" id="{9898750E-622C-4653-9932-86B4486EA51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5" name="テキスト ボックス 534">
          <a:extLst>
            <a:ext uri="{FF2B5EF4-FFF2-40B4-BE49-F238E27FC236}">
              <a16:creationId xmlns:a16="http://schemas.microsoft.com/office/drawing/2014/main" id="{94C3B269-6474-4AFD-88AE-9074EE4D5AF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6" name="直線コネクタ 535">
          <a:extLst>
            <a:ext uri="{FF2B5EF4-FFF2-40B4-BE49-F238E27FC236}">
              <a16:creationId xmlns:a16="http://schemas.microsoft.com/office/drawing/2014/main" id="{C44465E2-97BA-4B9F-B9C7-CB027EB1ABF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7" name="テキスト ボックス 536">
          <a:extLst>
            <a:ext uri="{FF2B5EF4-FFF2-40B4-BE49-F238E27FC236}">
              <a16:creationId xmlns:a16="http://schemas.microsoft.com/office/drawing/2014/main" id="{C9A26C2E-33E1-46C9-9F5B-DA03C5A8F1D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8" name="直線コネクタ 537">
          <a:extLst>
            <a:ext uri="{FF2B5EF4-FFF2-40B4-BE49-F238E27FC236}">
              <a16:creationId xmlns:a16="http://schemas.microsoft.com/office/drawing/2014/main" id="{354FBB0E-0EBC-47D2-8AA5-0010220FBFE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9" name="テキスト ボックス 538">
          <a:extLst>
            <a:ext uri="{FF2B5EF4-FFF2-40B4-BE49-F238E27FC236}">
              <a16:creationId xmlns:a16="http://schemas.microsoft.com/office/drawing/2014/main" id="{C8EE4278-793B-42A0-ACB6-2D9E25ACBC8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a:extLst>
            <a:ext uri="{FF2B5EF4-FFF2-40B4-BE49-F238E27FC236}">
              <a16:creationId xmlns:a16="http://schemas.microsoft.com/office/drawing/2014/main" id="{4E1F5D82-ED93-4829-B8C1-D4DB3465E23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庁舎】&#10;有形固定資産減価償却率グラフ枠">
          <a:extLst>
            <a:ext uri="{FF2B5EF4-FFF2-40B4-BE49-F238E27FC236}">
              <a16:creationId xmlns:a16="http://schemas.microsoft.com/office/drawing/2014/main" id="{EC6AD733-79F5-4F5E-8A5B-B34E9C4661C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42" name="直線コネクタ 541">
          <a:extLst>
            <a:ext uri="{FF2B5EF4-FFF2-40B4-BE49-F238E27FC236}">
              <a16:creationId xmlns:a16="http://schemas.microsoft.com/office/drawing/2014/main" id="{0D5994F0-D39F-4229-8783-E89C0801577B}"/>
            </a:ext>
          </a:extLst>
        </xdr:cNvPr>
        <xdr:cNvCxnSpPr/>
      </xdr:nvCxnSpPr>
      <xdr:spPr>
        <a:xfrm flipV="1">
          <a:off x="14375764" y="16715015"/>
          <a:ext cx="0"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3" name="【庁舎】&#10;有形固定資産減価償却率最小値テキスト">
          <a:extLst>
            <a:ext uri="{FF2B5EF4-FFF2-40B4-BE49-F238E27FC236}">
              <a16:creationId xmlns:a16="http://schemas.microsoft.com/office/drawing/2014/main" id="{E55C1FF7-2578-4EEC-BAAB-847336AD60A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4" name="直線コネクタ 543">
          <a:extLst>
            <a:ext uri="{FF2B5EF4-FFF2-40B4-BE49-F238E27FC236}">
              <a16:creationId xmlns:a16="http://schemas.microsoft.com/office/drawing/2014/main" id="{5D982656-F186-48A3-A130-81F3E5C66053}"/>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45" name="【庁舎】&#10;有形固定資産減価償却率最大値テキスト">
          <a:extLst>
            <a:ext uri="{FF2B5EF4-FFF2-40B4-BE49-F238E27FC236}">
              <a16:creationId xmlns:a16="http://schemas.microsoft.com/office/drawing/2014/main" id="{9BA0EBE4-A0FA-41D3-887E-E489F2A3D52A}"/>
            </a:ext>
          </a:extLst>
        </xdr:cNvPr>
        <xdr:cNvSpPr txBox="1"/>
      </xdr:nvSpPr>
      <xdr:spPr>
        <a:xfrm>
          <a:off x="14414500" y="1649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46" name="直線コネクタ 545">
          <a:extLst>
            <a:ext uri="{FF2B5EF4-FFF2-40B4-BE49-F238E27FC236}">
              <a16:creationId xmlns:a16="http://schemas.microsoft.com/office/drawing/2014/main" id="{7641F604-1170-439D-AAA1-C004B9CAE6E7}"/>
            </a:ext>
          </a:extLst>
        </xdr:cNvPr>
        <xdr:cNvCxnSpPr/>
      </xdr:nvCxnSpPr>
      <xdr:spPr>
        <a:xfrm>
          <a:off x="14287500" y="16715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547" name="【庁舎】&#10;有形固定資産減価償却率平均値テキスト">
          <a:extLst>
            <a:ext uri="{FF2B5EF4-FFF2-40B4-BE49-F238E27FC236}">
              <a16:creationId xmlns:a16="http://schemas.microsoft.com/office/drawing/2014/main" id="{FA08EA53-3871-40D7-A51A-0504666A4355}"/>
            </a:ext>
          </a:extLst>
        </xdr:cNvPr>
        <xdr:cNvSpPr txBox="1"/>
      </xdr:nvSpPr>
      <xdr:spPr>
        <a:xfrm>
          <a:off x="14414500" y="17803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48" name="フローチャート: 判断 547">
          <a:extLst>
            <a:ext uri="{FF2B5EF4-FFF2-40B4-BE49-F238E27FC236}">
              <a16:creationId xmlns:a16="http://schemas.microsoft.com/office/drawing/2014/main" id="{5B5B93F1-3D01-40F1-91BA-6418D47B75E2}"/>
            </a:ext>
          </a:extLst>
        </xdr:cNvPr>
        <xdr:cNvSpPr/>
      </xdr:nvSpPr>
      <xdr:spPr>
        <a:xfrm>
          <a:off x="14325600" y="178246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49" name="フローチャート: 判断 548">
          <a:extLst>
            <a:ext uri="{FF2B5EF4-FFF2-40B4-BE49-F238E27FC236}">
              <a16:creationId xmlns:a16="http://schemas.microsoft.com/office/drawing/2014/main" id="{EEE695EB-5ECC-4F58-990C-7A3937710D93}"/>
            </a:ext>
          </a:extLst>
        </xdr:cNvPr>
        <xdr:cNvSpPr/>
      </xdr:nvSpPr>
      <xdr:spPr>
        <a:xfrm>
          <a:off x="135788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50" name="フローチャート: 判断 549">
          <a:extLst>
            <a:ext uri="{FF2B5EF4-FFF2-40B4-BE49-F238E27FC236}">
              <a16:creationId xmlns:a16="http://schemas.microsoft.com/office/drawing/2014/main" id="{9A468BF9-A050-416C-B065-B278B2E4E071}"/>
            </a:ext>
          </a:extLst>
        </xdr:cNvPr>
        <xdr:cNvSpPr/>
      </xdr:nvSpPr>
      <xdr:spPr>
        <a:xfrm>
          <a:off x="128041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51" name="フローチャート: 判断 550">
          <a:extLst>
            <a:ext uri="{FF2B5EF4-FFF2-40B4-BE49-F238E27FC236}">
              <a16:creationId xmlns:a16="http://schemas.microsoft.com/office/drawing/2014/main" id="{B4209EA4-22EA-43E3-9A4E-226D10FF14A9}"/>
            </a:ext>
          </a:extLst>
        </xdr:cNvPr>
        <xdr:cNvSpPr/>
      </xdr:nvSpPr>
      <xdr:spPr>
        <a:xfrm>
          <a:off x="12029440" y="17658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52" name="フローチャート: 判断 551">
          <a:extLst>
            <a:ext uri="{FF2B5EF4-FFF2-40B4-BE49-F238E27FC236}">
              <a16:creationId xmlns:a16="http://schemas.microsoft.com/office/drawing/2014/main" id="{8F8B0578-72A2-4B37-B892-5FF7A4EC15AC}"/>
            </a:ext>
          </a:extLst>
        </xdr:cNvPr>
        <xdr:cNvSpPr/>
      </xdr:nvSpPr>
      <xdr:spPr>
        <a:xfrm>
          <a:off x="1123188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C813DE8D-A7EC-45DF-98F7-660C5D1C1CB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8DE060E1-29A9-4D11-A601-4202EF70287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9050AD20-5B1F-4A73-8B2C-F50E080850A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19430B09-7196-4BDA-BB1C-BE1FE1B2EDE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EECA36F5-5CD6-4585-8940-4DE7FE0A4B9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118473</xdr:rowOff>
    </xdr:from>
    <xdr:to>
      <xdr:col>85</xdr:col>
      <xdr:colOff>177800</xdr:colOff>
      <xdr:row>102</xdr:row>
      <xdr:rowOff>48623</xdr:rowOff>
    </xdr:to>
    <xdr:sp macro="" textlink="">
      <xdr:nvSpPr>
        <xdr:cNvPr id="558" name="楕円 557">
          <a:extLst>
            <a:ext uri="{FF2B5EF4-FFF2-40B4-BE49-F238E27FC236}">
              <a16:creationId xmlns:a16="http://schemas.microsoft.com/office/drawing/2014/main" id="{D989AFC7-DB22-4B9C-ADEE-CF1F3A021CDD}"/>
            </a:ext>
          </a:extLst>
        </xdr:cNvPr>
        <xdr:cNvSpPr/>
      </xdr:nvSpPr>
      <xdr:spPr>
        <a:xfrm>
          <a:off x="14325600" y="1705011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141350</xdr:rowOff>
    </xdr:from>
    <xdr:ext cx="405111" cy="259045"/>
    <xdr:sp macro="" textlink="">
      <xdr:nvSpPr>
        <xdr:cNvPr id="559" name="【庁舎】&#10;有形固定資産減価償却率該当値テキスト">
          <a:extLst>
            <a:ext uri="{FF2B5EF4-FFF2-40B4-BE49-F238E27FC236}">
              <a16:creationId xmlns:a16="http://schemas.microsoft.com/office/drawing/2014/main" id="{B9D7CC4A-CC2A-48CF-B807-3357004D649E}"/>
            </a:ext>
          </a:extLst>
        </xdr:cNvPr>
        <xdr:cNvSpPr txBox="1"/>
      </xdr:nvSpPr>
      <xdr:spPr>
        <a:xfrm>
          <a:off x="14414500" y="1690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560" name="楕円 559">
          <a:extLst>
            <a:ext uri="{FF2B5EF4-FFF2-40B4-BE49-F238E27FC236}">
              <a16:creationId xmlns:a16="http://schemas.microsoft.com/office/drawing/2014/main" id="{CE0C5D9D-E9DB-4B05-B63E-CD8F5DECA7C4}"/>
            </a:ext>
          </a:extLst>
        </xdr:cNvPr>
        <xdr:cNvSpPr/>
      </xdr:nvSpPr>
      <xdr:spPr>
        <a:xfrm>
          <a:off x="1357884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169273</xdr:rowOff>
    </xdr:from>
    <xdr:to>
      <xdr:col>85</xdr:col>
      <xdr:colOff>127000</xdr:colOff>
      <xdr:row>102</xdr:row>
      <xdr:rowOff>81099</xdr:rowOff>
    </xdr:to>
    <xdr:cxnSp macro="">
      <xdr:nvCxnSpPr>
        <xdr:cNvPr id="561" name="直線コネクタ 560">
          <a:extLst>
            <a:ext uri="{FF2B5EF4-FFF2-40B4-BE49-F238E27FC236}">
              <a16:creationId xmlns:a16="http://schemas.microsoft.com/office/drawing/2014/main" id="{2F4742BE-850F-4871-9960-3EC24B46DDC7}"/>
            </a:ext>
          </a:extLst>
        </xdr:cNvPr>
        <xdr:cNvCxnSpPr/>
      </xdr:nvCxnSpPr>
      <xdr:spPr>
        <a:xfrm flipV="1">
          <a:off x="13629640" y="17100913"/>
          <a:ext cx="74676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562" name="楕円 561">
          <a:extLst>
            <a:ext uri="{FF2B5EF4-FFF2-40B4-BE49-F238E27FC236}">
              <a16:creationId xmlns:a16="http://schemas.microsoft.com/office/drawing/2014/main" id="{9C219871-E63C-4330-9FAA-781D1A4CFFE7}"/>
            </a:ext>
          </a:extLst>
        </xdr:cNvPr>
        <xdr:cNvSpPr/>
      </xdr:nvSpPr>
      <xdr:spPr>
        <a:xfrm>
          <a:off x="1280414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107</xdr:row>
      <xdr:rowOff>7620</xdr:rowOff>
    </xdr:to>
    <xdr:cxnSp macro="">
      <xdr:nvCxnSpPr>
        <xdr:cNvPr id="563" name="直線コネクタ 562">
          <a:extLst>
            <a:ext uri="{FF2B5EF4-FFF2-40B4-BE49-F238E27FC236}">
              <a16:creationId xmlns:a16="http://schemas.microsoft.com/office/drawing/2014/main" id="{B6F0DB70-F18A-4115-A10A-1D2A402DDB82}"/>
            </a:ext>
          </a:extLst>
        </xdr:cNvPr>
        <xdr:cNvCxnSpPr/>
      </xdr:nvCxnSpPr>
      <xdr:spPr>
        <a:xfrm flipV="1">
          <a:off x="12854940" y="17180379"/>
          <a:ext cx="774700" cy="76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564" name="楕円 563">
          <a:extLst>
            <a:ext uri="{FF2B5EF4-FFF2-40B4-BE49-F238E27FC236}">
              <a16:creationId xmlns:a16="http://schemas.microsoft.com/office/drawing/2014/main" id="{D693535E-FD1D-4BD9-B6B4-31300D1AD424}"/>
            </a:ext>
          </a:extLst>
        </xdr:cNvPr>
        <xdr:cNvSpPr/>
      </xdr:nvSpPr>
      <xdr:spPr>
        <a:xfrm>
          <a:off x="12029440" y="1788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7620</xdr:rowOff>
    </xdr:to>
    <xdr:cxnSp macro="">
      <xdr:nvCxnSpPr>
        <xdr:cNvPr id="565" name="直線コネクタ 564">
          <a:extLst>
            <a:ext uri="{FF2B5EF4-FFF2-40B4-BE49-F238E27FC236}">
              <a16:creationId xmlns:a16="http://schemas.microsoft.com/office/drawing/2014/main" id="{AC5AA3B1-FA1E-47BD-8062-C79071F06D1B}"/>
            </a:ext>
          </a:extLst>
        </xdr:cNvPr>
        <xdr:cNvCxnSpPr/>
      </xdr:nvCxnSpPr>
      <xdr:spPr>
        <a:xfrm>
          <a:off x="12072620" y="17934214"/>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566" name="楕円 565">
          <a:extLst>
            <a:ext uri="{FF2B5EF4-FFF2-40B4-BE49-F238E27FC236}">
              <a16:creationId xmlns:a16="http://schemas.microsoft.com/office/drawing/2014/main" id="{05DC8C92-B424-4CF4-B137-963C6EBB56F6}"/>
            </a:ext>
          </a:extLst>
        </xdr:cNvPr>
        <xdr:cNvSpPr/>
      </xdr:nvSpPr>
      <xdr:spPr>
        <a:xfrm>
          <a:off x="1123188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109</xdr:row>
      <xdr:rowOff>35379</xdr:rowOff>
    </xdr:to>
    <xdr:cxnSp macro="">
      <xdr:nvCxnSpPr>
        <xdr:cNvPr id="567" name="直線コネクタ 566">
          <a:extLst>
            <a:ext uri="{FF2B5EF4-FFF2-40B4-BE49-F238E27FC236}">
              <a16:creationId xmlns:a16="http://schemas.microsoft.com/office/drawing/2014/main" id="{4EBC5F5C-DC7F-4C54-ADC4-67B47A155899}"/>
            </a:ext>
          </a:extLst>
        </xdr:cNvPr>
        <xdr:cNvCxnSpPr/>
      </xdr:nvCxnSpPr>
      <xdr:spPr>
        <a:xfrm flipV="1">
          <a:off x="11282680" y="17934214"/>
          <a:ext cx="789940" cy="3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568" name="n_1aveValue【庁舎】&#10;有形固定資産減価償却率">
          <a:extLst>
            <a:ext uri="{FF2B5EF4-FFF2-40B4-BE49-F238E27FC236}">
              <a16:creationId xmlns:a16="http://schemas.microsoft.com/office/drawing/2014/main" id="{9F62705D-F4DF-4CFF-BE03-AD63541B6084}"/>
            </a:ext>
          </a:extLst>
        </xdr:cNvPr>
        <xdr:cNvSpPr txBox="1"/>
      </xdr:nvSpPr>
      <xdr:spPr>
        <a:xfrm>
          <a:off x="134372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69" name="n_2aveValue【庁舎】&#10;有形固定資産減価償却率">
          <a:extLst>
            <a:ext uri="{FF2B5EF4-FFF2-40B4-BE49-F238E27FC236}">
              <a16:creationId xmlns:a16="http://schemas.microsoft.com/office/drawing/2014/main" id="{F455D99C-CF42-4C32-81E7-9A68F2BC9A86}"/>
            </a:ext>
          </a:extLst>
        </xdr:cNvPr>
        <xdr:cNvSpPr txBox="1"/>
      </xdr:nvSpPr>
      <xdr:spPr>
        <a:xfrm>
          <a:off x="1267524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70" name="n_3aveValue【庁舎】&#10;有形固定資産減価償却率">
          <a:extLst>
            <a:ext uri="{FF2B5EF4-FFF2-40B4-BE49-F238E27FC236}">
              <a16:creationId xmlns:a16="http://schemas.microsoft.com/office/drawing/2014/main" id="{B498A510-79D6-4917-A5DE-D0E620A52FE7}"/>
            </a:ext>
          </a:extLst>
        </xdr:cNvPr>
        <xdr:cNvSpPr txBox="1"/>
      </xdr:nvSpPr>
      <xdr:spPr>
        <a:xfrm>
          <a:off x="119005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71" name="n_4aveValue【庁舎】&#10;有形固定資産減価償却率">
          <a:extLst>
            <a:ext uri="{FF2B5EF4-FFF2-40B4-BE49-F238E27FC236}">
              <a16:creationId xmlns:a16="http://schemas.microsoft.com/office/drawing/2014/main" id="{971F03C9-1D94-4678-9F72-61E71D9357B5}"/>
            </a:ext>
          </a:extLst>
        </xdr:cNvPr>
        <xdr:cNvSpPr txBox="1"/>
      </xdr:nvSpPr>
      <xdr:spPr>
        <a:xfrm>
          <a:off x="1110298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572" name="n_1mainValue【庁舎】&#10;有形固定資産減価償却率">
          <a:extLst>
            <a:ext uri="{FF2B5EF4-FFF2-40B4-BE49-F238E27FC236}">
              <a16:creationId xmlns:a16="http://schemas.microsoft.com/office/drawing/2014/main" id="{2173EA64-6668-4F8E-8840-288836762B4A}"/>
            </a:ext>
          </a:extLst>
        </xdr:cNvPr>
        <xdr:cNvSpPr txBox="1"/>
      </xdr:nvSpPr>
      <xdr:spPr>
        <a:xfrm>
          <a:off x="13437244" y="1691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573" name="n_2mainValue【庁舎】&#10;有形固定資産減価償却率">
          <a:extLst>
            <a:ext uri="{FF2B5EF4-FFF2-40B4-BE49-F238E27FC236}">
              <a16:creationId xmlns:a16="http://schemas.microsoft.com/office/drawing/2014/main" id="{0D4AA590-4E51-421D-9190-077CFB1588E4}"/>
            </a:ext>
          </a:extLst>
        </xdr:cNvPr>
        <xdr:cNvSpPr txBox="1"/>
      </xdr:nvSpPr>
      <xdr:spPr>
        <a:xfrm>
          <a:off x="126752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574" name="n_3mainValue【庁舎】&#10;有形固定資産減価償却率">
          <a:extLst>
            <a:ext uri="{FF2B5EF4-FFF2-40B4-BE49-F238E27FC236}">
              <a16:creationId xmlns:a16="http://schemas.microsoft.com/office/drawing/2014/main" id="{09CD8E39-0901-4FA2-9740-ED062E1EA28F}"/>
            </a:ext>
          </a:extLst>
        </xdr:cNvPr>
        <xdr:cNvSpPr txBox="1"/>
      </xdr:nvSpPr>
      <xdr:spPr>
        <a:xfrm>
          <a:off x="1190054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575" name="n_4mainValue【庁舎】&#10;有形固定資産減価償却率">
          <a:extLst>
            <a:ext uri="{FF2B5EF4-FFF2-40B4-BE49-F238E27FC236}">
              <a16:creationId xmlns:a16="http://schemas.microsoft.com/office/drawing/2014/main" id="{50A563CF-15EB-4354-917C-53319C16FE39}"/>
            </a:ext>
          </a:extLst>
        </xdr:cNvPr>
        <xdr:cNvSpPr txBox="1"/>
      </xdr:nvSpPr>
      <xdr:spPr>
        <a:xfrm>
          <a:off x="1107066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6" name="正方形/長方形 575">
          <a:extLst>
            <a:ext uri="{FF2B5EF4-FFF2-40B4-BE49-F238E27FC236}">
              <a16:creationId xmlns:a16="http://schemas.microsoft.com/office/drawing/2014/main" id="{E4AB29AC-81A1-4DF9-A5D7-529F19EF2BA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7" name="正方形/長方形 576">
          <a:extLst>
            <a:ext uri="{FF2B5EF4-FFF2-40B4-BE49-F238E27FC236}">
              <a16:creationId xmlns:a16="http://schemas.microsoft.com/office/drawing/2014/main" id="{FD147C21-DCB6-49CD-B976-C5EEF29774E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8" name="正方形/長方形 577">
          <a:extLst>
            <a:ext uri="{FF2B5EF4-FFF2-40B4-BE49-F238E27FC236}">
              <a16:creationId xmlns:a16="http://schemas.microsoft.com/office/drawing/2014/main" id="{7A4EC29F-7A98-4E47-971F-7773AEB3E66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9" name="正方形/長方形 578">
          <a:extLst>
            <a:ext uri="{FF2B5EF4-FFF2-40B4-BE49-F238E27FC236}">
              <a16:creationId xmlns:a16="http://schemas.microsoft.com/office/drawing/2014/main" id="{C85C88A5-F170-4B23-814F-D0C01FC8A1C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0" name="正方形/長方形 579">
          <a:extLst>
            <a:ext uri="{FF2B5EF4-FFF2-40B4-BE49-F238E27FC236}">
              <a16:creationId xmlns:a16="http://schemas.microsoft.com/office/drawing/2014/main" id="{1B25D179-2444-48E9-B2EB-03A8EE7B8C6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1" name="正方形/長方形 580">
          <a:extLst>
            <a:ext uri="{FF2B5EF4-FFF2-40B4-BE49-F238E27FC236}">
              <a16:creationId xmlns:a16="http://schemas.microsoft.com/office/drawing/2014/main" id="{9684BC0A-6EEB-44DC-B01D-94A3F26DEA8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2" name="正方形/長方形 581">
          <a:extLst>
            <a:ext uri="{FF2B5EF4-FFF2-40B4-BE49-F238E27FC236}">
              <a16:creationId xmlns:a16="http://schemas.microsoft.com/office/drawing/2014/main" id="{EEBA4827-66F3-43E6-BA2D-EFCFCC8B252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a:extLst>
            <a:ext uri="{FF2B5EF4-FFF2-40B4-BE49-F238E27FC236}">
              <a16:creationId xmlns:a16="http://schemas.microsoft.com/office/drawing/2014/main" id="{2FD8CAA7-8744-4554-9FE6-5BE00CDF062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a:extLst>
            <a:ext uri="{FF2B5EF4-FFF2-40B4-BE49-F238E27FC236}">
              <a16:creationId xmlns:a16="http://schemas.microsoft.com/office/drawing/2014/main" id="{41AE769A-3735-4227-9395-D01AF197D2D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a:extLst>
            <a:ext uri="{FF2B5EF4-FFF2-40B4-BE49-F238E27FC236}">
              <a16:creationId xmlns:a16="http://schemas.microsoft.com/office/drawing/2014/main" id="{99A94AE5-1791-44F2-8E15-00F9333B1E9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6" name="直線コネクタ 585">
          <a:extLst>
            <a:ext uri="{FF2B5EF4-FFF2-40B4-BE49-F238E27FC236}">
              <a16:creationId xmlns:a16="http://schemas.microsoft.com/office/drawing/2014/main" id="{DC37BCEC-E665-4C3A-920B-B63396FD35A3}"/>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7" name="テキスト ボックス 586">
          <a:extLst>
            <a:ext uri="{FF2B5EF4-FFF2-40B4-BE49-F238E27FC236}">
              <a16:creationId xmlns:a16="http://schemas.microsoft.com/office/drawing/2014/main" id="{82C89C1B-82C6-4EED-9F80-8DD0B1D039FE}"/>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8" name="直線コネクタ 587">
          <a:extLst>
            <a:ext uri="{FF2B5EF4-FFF2-40B4-BE49-F238E27FC236}">
              <a16:creationId xmlns:a16="http://schemas.microsoft.com/office/drawing/2014/main" id="{544DD319-9AB7-4EE4-B42D-630C21F832A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9" name="テキスト ボックス 588">
          <a:extLst>
            <a:ext uri="{FF2B5EF4-FFF2-40B4-BE49-F238E27FC236}">
              <a16:creationId xmlns:a16="http://schemas.microsoft.com/office/drawing/2014/main" id="{7D770228-6965-47DD-ABD5-C10C0D5376B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0" name="直線コネクタ 589">
          <a:extLst>
            <a:ext uri="{FF2B5EF4-FFF2-40B4-BE49-F238E27FC236}">
              <a16:creationId xmlns:a16="http://schemas.microsoft.com/office/drawing/2014/main" id="{036EF25A-5F11-453E-9878-B9D7602294A8}"/>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1" name="テキスト ボックス 590">
          <a:extLst>
            <a:ext uri="{FF2B5EF4-FFF2-40B4-BE49-F238E27FC236}">
              <a16:creationId xmlns:a16="http://schemas.microsoft.com/office/drawing/2014/main" id="{F4A5F086-3EBD-4619-8644-17FB08998E9E}"/>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2" name="直線コネクタ 591">
          <a:extLst>
            <a:ext uri="{FF2B5EF4-FFF2-40B4-BE49-F238E27FC236}">
              <a16:creationId xmlns:a16="http://schemas.microsoft.com/office/drawing/2014/main" id="{3A665364-47DE-46B4-B992-82602ADABD37}"/>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3" name="テキスト ボックス 592">
          <a:extLst>
            <a:ext uri="{FF2B5EF4-FFF2-40B4-BE49-F238E27FC236}">
              <a16:creationId xmlns:a16="http://schemas.microsoft.com/office/drawing/2014/main" id="{828E11B0-F5A7-4F1D-934C-3AF5D4D3D4C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4" name="直線コネクタ 593">
          <a:extLst>
            <a:ext uri="{FF2B5EF4-FFF2-40B4-BE49-F238E27FC236}">
              <a16:creationId xmlns:a16="http://schemas.microsoft.com/office/drawing/2014/main" id="{C2D82274-B400-46E9-84C9-5608663377A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5" name="テキスト ボックス 594">
          <a:extLst>
            <a:ext uri="{FF2B5EF4-FFF2-40B4-BE49-F238E27FC236}">
              <a16:creationId xmlns:a16="http://schemas.microsoft.com/office/drawing/2014/main" id="{9B323683-29F3-4718-9C51-E1131E04C3BE}"/>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a:extLst>
            <a:ext uri="{FF2B5EF4-FFF2-40B4-BE49-F238E27FC236}">
              <a16:creationId xmlns:a16="http://schemas.microsoft.com/office/drawing/2014/main" id="{9981CC8B-81BA-4AE0-9B28-A5F0B51C2B6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7" name="テキスト ボックス 596">
          <a:extLst>
            <a:ext uri="{FF2B5EF4-FFF2-40B4-BE49-F238E27FC236}">
              <a16:creationId xmlns:a16="http://schemas.microsoft.com/office/drawing/2014/main" id="{035AF09D-4BE0-4545-BA23-9A5FC4479566}"/>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a:extLst>
            <a:ext uri="{FF2B5EF4-FFF2-40B4-BE49-F238E27FC236}">
              <a16:creationId xmlns:a16="http://schemas.microsoft.com/office/drawing/2014/main" id="{9145709A-3FE9-42DD-A59A-A8996B42F5C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99" name="直線コネクタ 598">
          <a:extLst>
            <a:ext uri="{FF2B5EF4-FFF2-40B4-BE49-F238E27FC236}">
              <a16:creationId xmlns:a16="http://schemas.microsoft.com/office/drawing/2014/main" id="{5506BEF4-17FF-48BB-AD69-25DB0684E1D0}"/>
            </a:ext>
          </a:extLst>
        </xdr:cNvPr>
        <xdr:cNvCxnSpPr/>
      </xdr:nvCxnSpPr>
      <xdr:spPr>
        <a:xfrm flipV="1">
          <a:off x="19509104" y="16947515"/>
          <a:ext cx="0" cy="128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00" name="【庁舎】&#10;一人当たり面積最小値テキスト">
          <a:extLst>
            <a:ext uri="{FF2B5EF4-FFF2-40B4-BE49-F238E27FC236}">
              <a16:creationId xmlns:a16="http://schemas.microsoft.com/office/drawing/2014/main" id="{199BADD4-FECD-4E26-AD85-BA139C4D92FD}"/>
            </a:ext>
          </a:extLst>
        </xdr:cNvPr>
        <xdr:cNvSpPr txBox="1"/>
      </xdr:nvSpPr>
      <xdr:spPr>
        <a:xfrm>
          <a:off x="19547840" y="182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01" name="直線コネクタ 600">
          <a:extLst>
            <a:ext uri="{FF2B5EF4-FFF2-40B4-BE49-F238E27FC236}">
              <a16:creationId xmlns:a16="http://schemas.microsoft.com/office/drawing/2014/main" id="{B4946CC2-2AD6-44B9-83BE-1106CAA4E4BA}"/>
            </a:ext>
          </a:extLst>
        </xdr:cNvPr>
        <xdr:cNvCxnSpPr/>
      </xdr:nvCxnSpPr>
      <xdr:spPr>
        <a:xfrm>
          <a:off x="19443700" y="1823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02" name="【庁舎】&#10;一人当たり面積最大値テキスト">
          <a:extLst>
            <a:ext uri="{FF2B5EF4-FFF2-40B4-BE49-F238E27FC236}">
              <a16:creationId xmlns:a16="http://schemas.microsoft.com/office/drawing/2014/main" id="{D0501B96-579B-4F99-86BF-2C8733C3B3F4}"/>
            </a:ext>
          </a:extLst>
        </xdr:cNvPr>
        <xdr:cNvSpPr txBox="1"/>
      </xdr:nvSpPr>
      <xdr:spPr>
        <a:xfrm>
          <a:off x="19547840" y="1673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03" name="直線コネクタ 602">
          <a:extLst>
            <a:ext uri="{FF2B5EF4-FFF2-40B4-BE49-F238E27FC236}">
              <a16:creationId xmlns:a16="http://schemas.microsoft.com/office/drawing/2014/main" id="{45E4311C-DBE7-499C-B503-979709B2652D}"/>
            </a:ext>
          </a:extLst>
        </xdr:cNvPr>
        <xdr:cNvCxnSpPr/>
      </xdr:nvCxnSpPr>
      <xdr:spPr>
        <a:xfrm>
          <a:off x="19443700" y="1694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04" name="【庁舎】&#10;一人当たり面積平均値テキスト">
          <a:extLst>
            <a:ext uri="{FF2B5EF4-FFF2-40B4-BE49-F238E27FC236}">
              <a16:creationId xmlns:a16="http://schemas.microsoft.com/office/drawing/2014/main" id="{475D96ED-5205-437A-B087-A340604F97AF}"/>
            </a:ext>
          </a:extLst>
        </xdr:cNvPr>
        <xdr:cNvSpPr txBox="1"/>
      </xdr:nvSpPr>
      <xdr:spPr>
        <a:xfrm>
          <a:off x="19547840" y="1806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05" name="フローチャート: 判断 604">
          <a:extLst>
            <a:ext uri="{FF2B5EF4-FFF2-40B4-BE49-F238E27FC236}">
              <a16:creationId xmlns:a16="http://schemas.microsoft.com/office/drawing/2014/main" id="{95287AB6-C9C1-484B-A74B-C39500B91AD2}"/>
            </a:ext>
          </a:extLst>
        </xdr:cNvPr>
        <xdr:cNvSpPr/>
      </xdr:nvSpPr>
      <xdr:spPr>
        <a:xfrm>
          <a:off x="19458940" y="1808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06" name="フローチャート: 判断 605">
          <a:extLst>
            <a:ext uri="{FF2B5EF4-FFF2-40B4-BE49-F238E27FC236}">
              <a16:creationId xmlns:a16="http://schemas.microsoft.com/office/drawing/2014/main" id="{2E2CFD95-3804-45B1-81E4-C00D2308ADEA}"/>
            </a:ext>
          </a:extLst>
        </xdr:cNvPr>
        <xdr:cNvSpPr/>
      </xdr:nvSpPr>
      <xdr:spPr>
        <a:xfrm>
          <a:off x="18735040" y="180933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07" name="フローチャート: 判断 606">
          <a:extLst>
            <a:ext uri="{FF2B5EF4-FFF2-40B4-BE49-F238E27FC236}">
              <a16:creationId xmlns:a16="http://schemas.microsoft.com/office/drawing/2014/main" id="{8378D8B7-4C79-4449-BC7B-D22D275F6B8C}"/>
            </a:ext>
          </a:extLst>
        </xdr:cNvPr>
        <xdr:cNvSpPr/>
      </xdr:nvSpPr>
      <xdr:spPr>
        <a:xfrm>
          <a:off x="179374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08" name="フローチャート: 判断 607">
          <a:extLst>
            <a:ext uri="{FF2B5EF4-FFF2-40B4-BE49-F238E27FC236}">
              <a16:creationId xmlns:a16="http://schemas.microsoft.com/office/drawing/2014/main" id="{B6F3FAD2-9A72-439A-A412-768882A85076}"/>
            </a:ext>
          </a:extLst>
        </xdr:cNvPr>
        <xdr:cNvSpPr/>
      </xdr:nvSpPr>
      <xdr:spPr>
        <a:xfrm>
          <a:off x="17162780" y="18092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09" name="フローチャート: 判断 608">
          <a:extLst>
            <a:ext uri="{FF2B5EF4-FFF2-40B4-BE49-F238E27FC236}">
              <a16:creationId xmlns:a16="http://schemas.microsoft.com/office/drawing/2014/main" id="{9D7076C8-12CF-457C-BFBE-DC9C7810679D}"/>
            </a:ext>
          </a:extLst>
        </xdr:cNvPr>
        <xdr:cNvSpPr/>
      </xdr:nvSpPr>
      <xdr:spPr>
        <a:xfrm>
          <a:off x="16388080" y="18098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5C753C32-FA16-4E59-9636-E667876FBA4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8F4FC34D-34B1-4C87-B8E0-A1B7BE6B68A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BD050B99-1D6E-4B4A-AEB8-F050C98287D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B83F5D08-790E-4638-BF2D-A629531D4D5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5C6915AF-3BB3-421B-97D5-8136B882048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28448</xdr:rowOff>
    </xdr:from>
    <xdr:to>
      <xdr:col>116</xdr:col>
      <xdr:colOff>114300</xdr:colOff>
      <xdr:row>107</xdr:row>
      <xdr:rowOff>130048</xdr:rowOff>
    </xdr:to>
    <xdr:sp macro="" textlink="">
      <xdr:nvSpPr>
        <xdr:cNvPr id="615" name="楕円 614">
          <a:extLst>
            <a:ext uri="{FF2B5EF4-FFF2-40B4-BE49-F238E27FC236}">
              <a16:creationId xmlns:a16="http://schemas.microsoft.com/office/drawing/2014/main" id="{6FC00C33-BAE2-4691-9443-CAAE2EB5A523}"/>
            </a:ext>
          </a:extLst>
        </xdr:cNvPr>
        <xdr:cNvSpPr/>
      </xdr:nvSpPr>
      <xdr:spPr>
        <a:xfrm>
          <a:off x="1945894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51325</xdr:rowOff>
    </xdr:from>
    <xdr:ext cx="469744" cy="259045"/>
    <xdr:sp macro="" textlink="">
      <xdr:nvSpPr>
        <xdr:cNvPr id="616" name="【庁舎】&#10;一人当たり面積該当値テキスト">
          <a:extLst>
            <a:ext uri="{FF2B5EF4-FFF2-40B4-BE49-F238E27FC236}">
              <a16:creationId xmlns:a16="http://schemas.microsoft.com/office/drawing/2014/main" id="{296FD3ED-0D99-48D7-8DFF-B4A27092BFB0}"/>
            </a:ext>
          </a:extLst>
        </xdr:cNvPr>
        <xdr:cNvSpPr txBox="1"/>
      </xdr:nvSpPr>
      <xdr:spPr>
        <a:xfrm>
          <a:off x="19547840" y="178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37592</xdr:rowOff>
    </xdr:from>
    <xdr:to>
      <xdr:col>112</xdr:col>
      <xdr:colOff>38100</xdr:colOff>
      <xdr:row>107</xdr:row>
      <xdr:rowOff>139192</xdr:rowOff>
    </xdr:to>
    <xdr:sp macro="" textlink="">
      <xdr:nvSpPr>
        <xdr:cNvPr id="617" name="楕円 616">
          <a:extLst>
            <a:ext uri="{FF2B5EF4-FFF2-40B4-BE49-F238E27FC236}">
              <a16:creationId xmlns:a16="http://schemas.microsoft.com/office/drawing/2014/main" id="{C6865705-BCFF-459F-9139-96E1988FB816}"/>
            </a:ext>
          </a:extLst>
        </xdr:cNvPr>
        <xdr:cNvSpPr/>
      </xdr:nvSpPr>
      <xdr:spPr>
        <a:xfrm>
          <a:off x="18735040" y="17975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79248</xdr:rowOff>
    </xdr:from>
    <xdr:to>
      <xdr:col>116</xdr:col>
      <xdr:colOff>63500</xdr:colOff>
      <xdr:row>107</xdr:row>
      <xdr:rowOff>88392</xdr:rowOff>
    </xdr:to>
    <xdr:cxnSp macro="">
      <xdr:nvCxnSpPr>
        <xdr:cNvPr id="618" name="直線コネクタ 617">
          <a:extLst>
            <a:ext uri="{FF2B5EF4-FFF2-40B4-BE49-F238E27FC236}">
              <a16:creationId xmlns:a16="http://schemas.microsoft.com/office/drawing/2014/main" id="{79AEE09D-7915-4B95-A91F-951383360239}"/>
            </a:ext>
          </a:extLst>
        </xdr:cNvPr>
        <xdr:cNvCxnSpPr/>
      </xdr:nvCxnSpPr>
      <xdr:spPr>
        <a:xfrm flipV="1">
          <a:off x="18778220" y="18016728"/>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38354</xdr:rowOff>
    </xdr:from>
    <xdr:to>
      <xdr:col>107</xdr:col>
      <xdr:colOff>101600</xdr:colOff>
      <xdr:row>107</xdr:row>
      <xdr:rowOff>139954</xdr:rowOff>
    </xdr:to>
    <xdr:sp macro="" textlink="">
      <xdr:nvSpPr>
        <xdr:cNvPr id="619" name="楕円 618">
          <a:extLst>
            <a:ext uri="{FF2B5EF4-FFF2-40B4-BE49-F238E27FC236}">
              <a16:creationId xmlns:a16="http://schemas.microsoft.com/office/drawing/2014/main" id="{DC7B8D69-2D82-4306-993C-2838AC64D12A}"/>
            </a:ext>
          </a:extLst>
        </xdr:cNvPr>
        <xdr:cNvSpPr/>
      </xdr:nvSpPr>
      <xdr:spPr>
        <a:xfrm>
          <a:off x="17937480" y="17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88392</xdr:rowOff>
    </xdr:from>
    <xdr:to>
      <xdr:col>111</xdr:col>
      <xdr:colOff>177800</xdr:colOff>
      <xdr:row>107</xdr:row>
      <xdr:rowOff>89154</xdr:rowOff>
    </xdr:to>
    <xdr:cxnSp macro="">
      <xdr:nvCxnSpPr>
        <xdr:cNvPr id="620" name="直線コネクタ 619">
          <a:extLst>
            <a:ext uri="{FF2B5EF4-FFF2-40B4-BE49-F238E27FC236}">
              <a16:creationId xmlns:a16="http://schemas.microsoft.com/office/drawing/2014/main" id="{0BCEF445-9D4E-494E-9E62-3648ECEEFE94}"/>
            </a:ext>
          </a:extLst>
        </xdr:cNvPr>
        <xdr:cNvCxnSpPr/>
      </xdr:nvCxnSpPr>
      <xdr:spPr>
        <a:xfrm flipV="1">
          <a:off x="17988280" y="18025872"/>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621" name="楕円 620">
          <a:extLst>
            <a:ext uri="{FF2B5EF4-FFF2-40B4-BE49-F238E27FC236}">
              <a16:creationId xmlns:a16="http://schemas.microsoft.com/office/drawing/2014/main" id="{7BD1E6A7-EE7D-4B9E-B943-95EFAAF7DFD6}"/>
            </a:ext>
          </a:extLst>
        </xdr:cNvPr>
        <xdr:cNvSpPr/>
      </xdr:nvSpPr>
      <xdr:spPr>
        <a:xfrm>
          <a:off x="171627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89154</xdr:rowOff>
    </xdr:to>
    <xdr:cxnSp macro="">
      <xdr:nvCxnSpPr>
        <xdr:cNvPr id="622" name="直線コネクタ 621">
          <a:extLst>
            <a:ext uri="{FF2B5EF4-FFF2-40B4-BE49-F238E27FC236}">
              <a16:creationId xmlns:a16="http://schemas.microsoft.com/office/drawing/2014/main" id="{BFF9F9F8-7F0A-4E6B-9DB2-096E87F94628}"/>
            </a:ext>
          </a:extLst>
        </xdr:cNvPr>
        <xdr:cNvCxnSpPr/>
      </xdr:nvCxnSpPr>
      <xdr:spPr>
        <a:xfrm>
          <a:off x="17213580" y="18025110"/>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32386</xdr:rowOff>
    </xdr:from>
    <xdr:to>
      <xdr:col>98</xdr:col>
      <xdr:colOff>38100</xdr:colOff>
      <xdr:row>107</xdr:row>
      <xdr:rowOff>133986</xdr:rowOff>
    </xdr:to>
    <xdr:sp macro="" textlink="">
      <xdr:nvSpPr>
        <xdr:cNvPr id="623" name="楕円 622">
          <a:extLst>
            <a:ext uri="{FF2B5EF4-FFF2-40B4-BE49-F238E27FC236}">
              <a16:creationId xmlns:a16="http://schemas.microsoft.com/office/drawing/2014/main" id="{98E5AED4-AEA9-4B32-B5DE-A1CA44C0C0FC}"/>
            </a:ext>
          </a:extLst>
        </xdr:cNvPr>
        <xdr:cNvSpPr/>
      </xdr:nvSpPr>
      <xdr:spPr>
        <a:xfrm>
          <a:off x="16388080" y="179698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83186</xdr:rowOff>
    </xdr:from>
    <xdr:to>
      <xdr:col>102</xdr:col>
      <xdr:colOff>114300</xdr:colOff>
      <xdr:row>107</xdr:row>
      <xdr:rowOff>87630</xdr:rowOff>
    </xdr:to>
    <xdr:cxnSp macro="">
      <xdr:nvCxnSpPr>
        <xdr:cNvPr id="624" name="直線コネクタ 623">
          <a:extLst>
            <a:ext uri="{FF2B5EF4-FFF2-40B4-BE49-F238E27FC236}">
              <a16:creationId xmlns:a16="http://schemas.microsoft.com/office/drawing/2014/main" id="{289B2431-1ED7-47DB-85DD-21071531705D}"/>
            </a:ext>
          </a:extLst>
        </xdr:cNvPr>
        <xdr:cNvCxnSpPr/>
      </xdr:nvCxnSpPr>
      <xdr:spPr>
        <a:xfrm>
          <a:off x="16431260" y="18020666"/>
          <a:ext cx="78232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25" name="n_1aveValue【庁舎】&#10;一人当たり面積">
          <a:extLst>
            <a:ext uri="{FF2B5EF4-FFF2-40B4-BE49-F238E27FC236}">
              <a16:creationId xmlns:a16="http://schemas.microsoft.com/office/drawing/2014/main" id="{AF621744-E2E8-44B9-8086-1CF56CE8C969}"/>
            </a:ext>
          </a:extLst>
        </xdr:cNvPr>
        <xdr:cNvSpPr txBox="1"/>
      </xdr:nvSpPr>
      <xdr:spPr>
        <a:xfrm>
          <a:off x="18561127" y="181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26" name="n_2aveValue【庁舎】&#10;一人当たり面積">
          <a:extLst>
            <a:ext uri="{FF2B5EF4-FFF2-40B4-BE49-F238E27FC236}">
              <a16:creationId xmlns:a16="http://schemas.microsoft.com/office/drawing/2014/main" id="{9ED095A3-B04C-4559-9BC0-CC6C2C94C0AB}"/>
            </a:ext>
          </a:extLst>
        </xdr:cNvPr>
        <xdr:cNvSpPr txBox="1"/>
      </xdr:nvSpPr>
      <xdr:spPr>
        <a:xfrm>
          <a:off x="17776267" y="181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27" name="n_3aveValue【庁舎】&#10;一人当たり面積">
          <a:extLst>
            <a:ext uri="{FF2B5EF4-FFF2-40B4-BE49-F238E27FC236}">
              <a16:creationId xmlns:a16="http://schemas.microsoft.com/office/drawing/2014/main" id="{E4CD9A1B-0287-43D9-A942-8B9123C8A19B}"/>
            </a:ext>
          </a:extLst>
        </xdr:cNvPr>
        <xdr:cNvSpPr txBox="1"/>
      </xdr:nvSpPr>
      <xdr:spPr>
        <a:xfrm>
          <a:off x="170015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628" name="n_4aveValue【庁舎】&#10;一人当たり面積">
          <a:extLst>
            <a:ext uri="{FF2B5EF4-FFF2-40B4-BE49-F238E27FC236}">
              <a16:creationId xmlns:a16="http://schemas.microsoft.com/office/drawing/2014/main" id="{57757E78-D9DF-4E7E-8DBD-F1AAAA35F5C7}"/>
            </a:ext>
          </a:extLst>
        </xdr:cNvPr>
        <xdr:cNvSpPr txBox="1"/>
      </xdr:nvSpPr>
      <xdr:spPr>
        <a:xfrm>
          <a:off x="16226867" y="1818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155719</xdr:rowOff>
    </xdr:from>
    <xdr:ext cx="469744" cy="259045"/>
    <xdr:sp macro="" textlink="">
      <xdr:nvSpPr>
        <xdr:cNvPr id="629" name="n_1mainValue【庁舎】&#10;一人当たり面積">
          <a:extLst>
            <a:ext uri="{FF2B5EF4-FFF2-40B4-BE49-F238E27FC236}">
              <a16:creationId xmlns:a16="http://schemas.microsoft.com/office/drawing/2014/main" id="{6035AC52-9A78-43C9-B96F-31F8A35757BF}"/>
            </a:ext>
          </a:extLst>
        </xdr:cNvPr>
        <xdr:cNvSpPr txBox="1"/>
      </xdr:nvSpPr>
      <xdr:spPr>
        <a:xfrm>
          <a:off x="18561127"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156481</xdr:rowOff>
    </xdr:from>
    <xdr:ext cx="469744" cy="259045"/>
    <xdr:sp macro="" textlink="">
      <xdr:nvSpPr>
        <xdr:cNvPr id="630" name="n_2mainValue【庁舎】&#10;一人当たり面積">
          <a:extLst>
            <a:ext uri="{FF2B5EF4-FFF2-40B4-BE49-F238E27FC236}">
              <a16:creationId xmlns:a16="http://schemas.microsoft.com/office/drawing/2014/main" id="{D3AC7B4D-1E3D-4D84-B8DD-F75ACD301271}"/>
            </a:ext>
          </a:extLst>
        </xdr:cNvPr>
        <xdr:cNvSpPr txBox="1"/>
      </xdr:nvSpPr>
      <xdr:spPr>
        <a:xfrm>
          <a:off x="17776267" y="177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154957</xdr:rowOff>
    </xdr:from>
    <xdr:ext cx="469744" cy="259045"/>
    <xdr:sp macro="" textlink="">
      <xdr:nvSpPr>
        <xdr:cNvPr id="631" name="n_3mainValue【庁舎】&#10;一人当たり面積">
          <a:extLst>
            <a:ext uri="{FF2B5EF4-FFF2-40B4-BE49-F238E27FC236}">
              <a16:creationId xmlns:a16="http://schemas.microsoft.com/office/drawing/2014/main" id="{57F32BB7-2FDC-4B87-A2A6-AE3E2C6B8B7A}"/>
            </a:ext>
          </a:extLst>
        </xdr:cNvPr>
        <xdr:cNvSpPr txBox="1"/>
      </xdr:nvSpPr>
      <xdr:spPr>
        <a:xfrm>
          <a:off x="1700156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150513</xdr:rowOff>
    </xdr:from>
    <xdr:ext cx="469744" cy="259045"/>
    <xdr:sp macro="" textlink="">
      <xdr:nvSpPr>
        <xdr:cNvPr id="632" name="n_4mainValue【庁舎】&#10;一人当たり面積">
          <a:extLst>
            <a:ext uri="{FF2B5EF4-FFF2-40B4-BE49-F238E27FC236}">
              <a16:creationId xmlns:a16="http://schemas.microsoft.com/office/drawing/2014/main" id="{65953DD6-5968-4392-9A4C-576BD8141982}"/>
            </a:ext>
          </a:extLst>
        </xdr:cNvPr>
        <xdr:cNvSpPr txBox="1"/>
      </xdr:nvSpPr>
      <xdr:spPr>
        <a:xfrm>
          <a:off x="16226867" y="1775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a:extLst>
            <a:ext uri="{FF2B5EF4-FFF2-40B4-BE49-F238E27FC236}">
              <a16:creationId xmlns:a16="http://schemas.microsoft.com/office/drawing/2014/main" id="{6F2CB297-14BF-40A9-A05B-F9F8FEB5CF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a:extLst>
            <a:ext uri="{FF2B5EF4-FFF2-40B4-BE49-F238E27FC236}">
              <a16:creationId xmlns:a16="http://schemas.microsoft.com/office/drawing/2014/main" id="{9297E509-ED73-4B12-944A-3F22E0E1C05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a:extLst>
            <a:ext uri="{FF2B5EF4-FFF2-40B4-BE49-F238E27FC236}">
              <a16:creationId xmlns:a16="http://schemas.microsoft.com/office/drawing/2014/main" id="{E96E73A4-53A5-4422-B514-7AA9553E4DC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焼却施設、高齢者在宅サービスセンター、消防施設等、平成</a:t>
          </a:r>
          <a:r>
            <a:rPr kumimoji="1" lang="ja-JP" altLang="en-US" sz="1100">
              <a:solidFill>
                <a:schemeClr val="dk1"/>
              </a:solidFill>
              <a:effectLst/>
              <a:latin typeface="+mn-lt"/>
              <a:ea typeface="+mn-ea"/>
              <a:cs typeface="+mn-cs"/>
            </a:rPr>
            <a:t>初期</a:t>
          </a:r>
          <a:r>
            <a:rPr kumimoji="1" lang="ja-JP" altLang="ja-JP" sz="1100">
              <a:solidFill>
                <a:schemeClr val="dk1"/>
              </a:solidFill>
              <a:effectLst/>
              <a:latin typeface="+mn-lt"/>
              <a:ea typeface="+mn-ea"/>
              <a:cs typeface="+mn-cs"/>
            </a:rPr>
            <a:t>に整備された施設が老朽化してきている。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焼却場については令和６年度竣工を目指し現在事業を進めているところである。消防施設については令和２年度に防災無線デジタル化を実施した為、原価償却率が減少したと考える。</a:t>
          </a:r>
          <a:endParaRPr lang="ja-JP" altLang="ja-JP">
            <a:effectLst/>
          </a:endParaRPr>
        </a:p>
        <a:p>
          <a:r>
            <a:rPr kumimoji="1" lang="ja-JP" altLang="ja-JP" sz="1100">
              <a:solidFill>
                <a:schemeClr val="dk1"/>
              </a:solidFill>
              <a:effectLst/>
              <a:latin typeface="+mn-lt"/>
              <a:ea typeface="+mn-ea"/>
              <a:cs typeface="+mn-cs"/>
            </a:rPr>
            <a:t>庁舎は昭和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年度竣工で老朽化しているが、平成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年度に耐震改修を行ったため、減価償却率が下がった。</a:t>
          </a:r>
          <a:endParaRPr lang="ja-JP" altLang="ja-JP" sz="1400">
            <a:effectLst/>
          </a:endParaRPr>
        </a:p>
        <a:p>
          <a:r>
            <a:rPr kumimoji="1" lang="ja-JP" altLang="ja-JP" sz="1100">
              <a:solidFill>
                <a:schemeClr val="dk1"/>
              </a:solidFill>
              <a:effectLst/>
              <a:latin typeface="+mn-lt"/>
              <a:ea typeface="+mn-ea"/>
              <a:cs typeface="+mn-cs"/>
            </a:rPr>
            <a:t>施設の複合化を含めた更新計画を策定し、計画的に施設更新を行っていく必要がある。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基準財政需要額・基準財政収入額の影響により、単年度では平成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0.137</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今後、基準財政収入額の大幅な増減は考えにくい。基準財政需要額の増減（高齢者・児童数の増に伴う増や、元利償還金の減に伴う減など）が要因となって指数が変動する可能性がある。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29972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29972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令和２年度は類似団体と比較し上位となっている。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臨時の普通建設事業が多くこちらに一般財源を充て、経常経費についてはその他特定財源の充当を行った為と、少ない職員数で大規模事業および多数の事業を実施した事による。令和３年度に職員定数を６名増加しており今後、経常収支比率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％程悪化する見込みである。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また、経常経費一般財源が約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千円前後と財政規模が極小である為、歳出額が増加すると大きく悪化する傾向がある。よって一般財源の比率が大きい人件費・公債費・物件費の抑制については今後も実施していく。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64</xdr:row>
      <xdr:rowOff>70739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614025"/>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160147</xdr:rowOff>
    </xdr:from>
    <xdr:to>
      <xdr:col>19</xdr:col>
      <xdr:colOff>133350</xdr:colOff>
      <xdr:row>64</xdr:row>
      <xdr:rowOff>70739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096149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160147</xdr:rowOff>
    </xdr:from>
    <xdr:to>
      <xdr:col>15</xdr:col>
      <xdr:colOff>82550</xdr:colOff>
      <xdr:row>64</xdr:row>
      <xdr:rowOff>32131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096149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32131</xdr:rowOff>
    </xdr:from>
    <xdr:to>
      <xdr:col>11</xdr:col>
      <xdr:colOff>31750</xdr:colOff>
      <xdr:row>64</xdr:row>
      <xdr:rowOff>34544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00493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19939</xdr:rowOff>
    </xdr:from>
    <xdr:to>
      <xdr:col>19</xdr:col>
      <xdr:colOff>184150</xdr:colOff>
      <xdr:row>64</xdr:row>
      <xdr:rowOff>121539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131716</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761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109347</xdr:rowOff>
    </xdr:from>
    <xdr:to>
      <xdr:col>15</xdr:col>
      <xdr:colOff>133350</xdr:colOff>
      <xdr:row>64</xdr:row>
      <xdr:rowOff>39497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49674</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67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152781</xdr:rowOff>
    </xdr:from>
    <xdr:to>
      <xdr:col>11</xdr:col>
      <xdr:colOff>82550</xdr:colOff>
      <xdr:row>64</xdr:row>
      <xdr:rowOff>82931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93108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[2,136,952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類似団体内で最下位水準である。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人の孤立小離島であるため、人口一人当たりにすると高くなってしまう。新規事業が増加傾向である中、住民へのサービス提供の低下を防ぐためには職員数を増加する必要がある。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今後もシステム改修等委託費用が増加することが見込まれる。今後についても不必要な物品購入を削減することによる物件費の減、手当の支給率の見直しや職員の新陳代謝などにより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65429</xdr:rowOff>
    </xdr:from>
    <xdr:to>
      <xdr:col>23</xdr:col>
      <xdr:colOff>133350</xdr:colOff>
      <xdr:row>86</xdr:row>
      <xdr:rowOff>167694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810129"/>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150363</xdr:rowOff>
    </xdr:from>
    <xdr:to>
      <xdr:col>19</xdr:col>
      <xdr:colOff>133350</xdr:colOff>
      <xdr:row>86</xdr:row>
      <xdr:rowOff>65429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723613"/>
          <a:ext cx="889000" cy="8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150363</xdr:rowOff>
    </xdr:from>
    <xdr:to>
      <xdr:col>15</xdr:col>
      <xdr:colOff>82550</xdr:colOff>
      <xdr:row>86</xdr:row>
      <xdr:rowOff>74662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723613"/>
          <a:ext cx="889000" cy="9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52871</xdr:rowOff>
    </xdr:from>
    <xdr:to>
      <xdr:col>11</xdr:col>
      <xdr:colOff>31750</xdr:colOff>
      <xdr:row>86</xdr:row>
      <xdr:rowOff>74662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797571"/>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116894</xdr:rowOff>
    </xdr:from>
    <xdr:to>
      <xdr:col>23</xdr:col>
      <xdr:colOff>184150</xdr:colOff>
      <xdr:row>87</xdr:row>
      <xdr:rowOff>47044</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88971</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8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14629</xdr:rowOff>
    </xdr:from>
    <xdr:to>
      <xdr:col>19</xdr:col>
      <xdr:colOff>184150</xdr:colOff>
      <xdr:row>86</xdr:row>
      <xdr:rowOff>116229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101006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845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99563</xdr:rowOff>
    </xdr:from>
    <xdr:to>
      <xdr:col>15</xdr:col>
      <xdr:colOff>133350</xdr:colOff>
      <xdr:row>86</xdr:row>
      <xdr:rowOff>29713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14490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7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23862</xdr:rowOff>
    </xdr:from>
    <xdr:to>
      <xdr:col>11</xdr:col>
      <xdr:colOff>82550</xdr:colOff>
      <xdr:row>86</xdr:row>
      <xdr:rowOff>125462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7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110239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85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2071</xdr:rowOff>
    </xdr:from>
    <xdr:to>
      <xdr:col>7</xdr:col>
      <xdr:colOff>31750</xdr:colOff>
      <xdr:row>86</xdr:row>
      <xdr:rowOff>103671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7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88448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83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これは、国の給料表の下位の級を適用して給料表を作成していることや職員の退職・新規採用が頻繁であるので経験年数の少ない職員の割合が多いことによるものである。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今後においても人事院勧告などを基にして適正な給与水準を維持していく。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17145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7558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145414</xdr:rowOff>
    </xdr:from>
    <xdr:to>
      <xdr:col>77</xdr:col>
      <xdr:colOff>44450</xdr:colOff>
      <xdr:row>86</xdr:row>
      <xdr:rowOff>17145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375764"/>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145414</xdr:rowOff>
    </xdr:from>
    <xdr:to>
      <xdr:col>72</xdr:col>
      <xdr:colOff>203200</xdr:colOff>
      <xdr:row>87</xdr:row>
      <xdr:rowOff>68898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375764"/>
          <a:ext cx="889000" cy="6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68898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918689"/>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137795</xdr:rowOff>
    </xdr:from>
    <xdr:to>
      <xdr:col>77</xdr:col>
      <xdr:colOff>95250</xdr:colOff>
      <xdr:row>86</xdr:row>
      <xdr:rowOff>67945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78122</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7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94614</xdr:rowOff>
    </xdr:from>
    <xdr:to>
      <xdr:col>73</xdr:col>
      <xdr:colOff>44450</xdr:colOff>
      <xdr:row>84</xdr:row>
      <xdr:rowOff>24764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34941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09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類似団体内で最下位に近い水準である。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孤立小離島であるが、住民への最低限のサービス提供を行うためには最低でも現状の職員数を維持せざるを得ない。業務の委託や常勤職員の必要のない会計年度任用職員化について実施しているが業務の多様化、住民高齢化により会計年度任用職員の採用が厳しい状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令和３年度に職員定数を６名増加しており今後も悪化する見込みである。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7565</xdr:rowOff>
    </xdr:from>
    <xdr:to>
      <xdr:col>81</xdr:col>
      <xdr:colOff>44450</xdr:colOff>
      <xdr:row>62</xdr:row>
      <xdr:rowOff>52723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637465"/>
          <a:ext cx="8382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52723</xdr:rowOff>
    </xdr:from>
    <xdr:to>
      <xdr:col>77</xdr:col>
      <xdr:colOff>44450</xdr:colOff>
      <xdr:row>62</xdr:row>
      <xdr:rowOff>85930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682623"/>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19286</xdr:rowOff>
    </xdr:from>
    <xdr:to>
      <xdr:col>72</xdr:col>
      <xdr:colOff>203200</xdr:colOff>
      <xdr:row>62</xdr:row>
      <xdr:rowOff>85930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649186"/>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19286</xdr:rowOff>
    </xdr:from>
    <xdr:to>
      <xdr:col>68</xdr:col>
      <xdr:colOff>152400</xdr:colOff>
      <xdr:row>62</xdr:row>
      <xdr:rowOff>69384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649186"/>
          <a:ext cx="889000" cy="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128215</xdr:rowOff>
    </xdr:from>
    <xdr:to>
      <xdr:col>81</xdr:col>
      <xdr:colOff>95250</xdr:colOff>
      <xdr:row>62</xdr:row>
      <xdr:rowOff>58365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100292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5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1923</xdr:rowOff>
    </xdr:from>
    <xdr:to>
      <xdr:col>77</xdr:col>
      <xdr:colOff>95250</xdr:colOff>
      <xdr:row>62</xdr:row>
      <xdr:rowOff>103523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6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88300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1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35130</xdr:rowOff>
    </xdr:from>
    <xdr:to>
      <xdr:col>73</xdr:col>
      <xdr:colOff>44450</xdr:colOff>
      <xdr:row>62</xdr:row>
      <xdr:rowOff>136730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6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121507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139936</xdr:rowOff>
    </xdr:from>
    <xdr:to>
      <xdr:col>68</xdr:col>
      <xdr:colOff>203200</xdr:colOff>
      <xdr:row>62</xdr:row>
      <xdr:rowOff>70086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54863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8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18584</xdr:rowOff>
    </xdr:from>
    <xdr:to>
      <xdr:col>64</xdr:col>
      <xdr:colOff>152400</xdr:colOff>
      <xdr:row>62</xdr:row>
      <xdr:rowOff>120184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6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104961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3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実質公債費比率は、類似団体平均を上回る水準となっている。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となったが、一般会計・簡易水道事業特別会計で繰上償還を実施したことや、平成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年代中盤において起債を臨時財政対策債のみに制限していたことにより、平成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と改善したが、平成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年度に辺地債・一廃債を、平成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年度に緊防債を起債したため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年度の起債の元金償還が開始した為、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％に悪化。令和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年度には簡水債、辺地債を起債しており、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％に悪化している。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今後、辺地債、臨財債起債により比率の悪化が見込まれる。起債額を必要最小限にすることにより、公債費負担の軽減を図る。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122174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9367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78740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20828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687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16002</xdr:rowOff>
    </xdr:from>
    <xdr:to>
      <xdr:col>68</xdr:col>
      <xdr:colOff>152400</xdr:colOff>
      <xdr:row>40</xdr:row>
      <xdr:rowOff>20828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687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136652</xdr:rowOff>
    </xdr:from>
    <xdr:to>
      <xdr:col>64</xdr:col>
      <xdr:colOff>152400</xdr:colOff>
      <xdr:row>40</xdr:row>
      <xdr:rowOff>66802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76979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将来負担比率はマイナス値となっている。これは、平成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年代当初に基金積み増しを行ったからである。今後大型の事業が予定されており、悪化が見込まれるが、なるべく基金の積み増しを実施するとともに基金の取り崩しを避け、将来負担の軽減を図る。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類似団体内中、最下位水準となっている。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支出額は、職員の超過勤務増等により前年度と比べ約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増要因として、委託していたごみ回収事業者の撤退により職員が対応する事となった為。ヘリコミューター地上業務などと同様に外部委託を検討したが、島内に受託事業者がいないことで断念。職員数削減を進めることが難しい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今後、職員の新陳代謝や手当の支給率の見直し、人事院勧告に沿った給与改定などにより人件費抑制を図る。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110672</xdr:rowOff>
    </xdr:from>
    <xdr:to>
      <xdr:col>24</xdr:col>
      <xdr:colOff>25400</xdr:colOff>
      <xdr:row>39</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257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32294</xdr:rowOff>
    </xdr:from>
    <xdr:to>
      <xdr:col>19</xdr:col>
      <xdr:colOff>187325</xdr:colOff>
      <xdr:row>38</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473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32294</xdr:rowOff>
    </xdr:from>
    <xdr:to>
      <xdr:col>15</xdr:col>
      <xdr:colOff>98425</xdr:colOff>
      <xdr:row>38</xdr:row>
      <xdr:rowOff>87812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473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38826</xdr:rowOff>
    </xdr:from>
    <xdr:to>
      <xdr:col>11</xdr:col>
      <xdr:colOff>9525</xdr:colOff>
      <xdr:row>38</xdr:row>
      <xdr:rowOff>87812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539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157843</xdr:rowOff>
    </xdr:from>
    <xdr:to>
      <xdr:col>24</xdr:col>
      <xdr:colOff>76200</xdr:colOff>
      <xdr:row>39</xdr:row>
      <xdr:rowOff>87993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129920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59872</xdr:rowOff>
    </xdr:from>
    <xdr:to>
      <xdr:col>20</xdr:col>
      <xdr:colOff>38100</xdr:colOff>
      <xdr:row>38</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152944</xdr:rowOff>
    </xdr:from>
    <xdr:to>
      <xdr:col>15</xdr:col>
      <xdr:colOff>149225</xdr:colOff>
      <xdr:row>38</xdr:row>
      <xdr:rowOff>83094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67871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8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37012</xdr:rowOff>
    </xdr:from>
    <xdr:to>
      <xdr:col>11</xdr:col>
      <xdr:colOff>60325</xdr:colOff>
      <xdr:row>38</xdr:row>
      <xdr:rowOff>138612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123389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159476</xdr:rowOff>
    </xdr:from>
    <xdr:to>
      <xdr:col>6</xdr:col>
      <xdr:colOff>171450</xdr:colOff>
      <xdr:row>38</xdr:row>
      <xdr:rowOff>89626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74403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物件費全体の支出は委託経費等の増大等により前年度と比べて約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千円増額となった。今後もシステム改修費等が増加することが見込まれる。今後について、システム調達方法の見直しを検討し、引き続き不必要な物品購入を削減することによる物件費の抑制を図る。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16</xdr:row>
      <xdr:rowOff>154432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426716"/>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5842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97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33274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47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55643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ほぼ毎年、支出額の増加がみられないために比率の増減はほとんどないが、今後老人福祉での増が見込まれる。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類似団体で上位となっている。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特別会計繰出金の抑制が理由として挙げられる。令和２年度は簡水施設更新事業に一般財源を充当しており、経常経費にはその他特定財源を充当している為、改善しているように見えている。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今後、施設の老朽化による維持補修費の増、国民健康保険や介護保険の保険給付費の増が予想される。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公共施設等総合管理計画を元に大規模改修を計画的に実施し、基金の取崩し等を行い、一般会計から特別会計への繰出金の抑制を行っていく。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57</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26338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5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近年はほぼ同程度の比率で推移している。公営企業が法非適のみで、繰出金となっていることも要因の一つと考えられる。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今後、補助項目・比率の見直しなどにより補助費等の歳出額の抑制を図る。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74422</xdr:rowOff>
    </xdr:from>
    <xdr:to>
      <xdr:col>82</xdr:col>
      <xdr:colOff>107950</xdr:colOff>
      <xdr:row>34</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7322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35</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608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52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23622</xdr:rowOff>
    </xdr:from>
    <xdr:to>
      <xdr:col>82</xdr:col>
      <xdr:colOff>158750</xdr:colOff>
      <xdr:row>33</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103649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類似団体中上位水準となっている。これは平成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年度に繰上償還を実施したことや起債を臨時財政対策債のみに制限したことにより地方債残高が減少していることによるものである。平成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年度の起債の元金償還が開始した為、悪化している。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年度にかけて大型の事業が予定されており、悪化が見込まれるが起債を最小限度とすることにより公債費の増加を避ける。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111760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057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75</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768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99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類似団体で上位となっている。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経常経費比率中、公債費以外の比率を占める割合は大きい。令和２年度は臨時経費に多くの一般財源を充当しており、経常経費にはその他特定財源を充当している為、改善しているように見えている。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比率の大きい人件費については、職員の新陳代謝や諸手当の見直し、人事院勧告に沿った給与水準の適正化を図る。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物件費については、不要な物品購入の抑制により歳出を減らす事で、経常収支比率の改善を図る。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77</xdr:row>
      <xdr:rowOff>67563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23444"/>
          <a:ext cx="8382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67563</xdr:rowOff>
    </xdr:from>
    <xdr:to>
      <xdr:col>78</xdr:col>
      <xdr:colOff>69850</xdr:colOff>
      <xdr:row>77</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92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72137</xdr:rowOff>
    </xdr:from>
    <xdr:to>
      <xdr:col>73</xdr:col>
      <xdr:colOff>180975</xdr:colOff>
      <xdr:row>77</xdr:row>
      <xdr:rowOff>85852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7378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85852</xdr:rowOff>
    </xdr:from>
    <xdr:to>
      <xdr:col>69</xdr:col>
      <xdr:colOff>92075</xdr:colOff>
      <xdr:row>77</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875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85344</xdr:rowOff>
    </xdr:from>
    <xdr:to>
      <xdr:col>82</xdr:col>
      <xdr:colOff>158750</xdr:colOff>
      <xdr:row>75</xdr:row>
      <xdr:rowOff>15494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101871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xdr:rowOff>
    </xdr:from>
    <xdr:to>
      <xdr:col>78</xdr:col>
      <xdr:colOff>120650</xdr:colOff>
      <xdr:row>77</xdr:row>
      <xdr:rowOff>118363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103140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21337</xdr:rowOff>
    </xdr:from>
    <xdr:to>
      <xdr:col>74</xdr:col>
      <xdr:colOff>31750</xdr:colOff>
      <xdr:row>77</xdr:row>
      <xdr:rowOff>122937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107714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35052</xdr:rowOff>
    </xdr:from>
    <xdr:to>
      <xdr:col>69</xdr:col>
      <xdr:colOff>142875</xdr:colOff>
      <xdr:row>77</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121429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170843</xdr:rowOff>
    </xdr:from>
    <xdr:to>
      <xdr:col>29</xdr:col>
      <xdr:colOff>127000</xdr:colOff>
      <xdr:row>14</xdr:row>
      <xdr:rowOff>32790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447318"/>
          <a:ext cx="647700" cy="3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32790</xdr:rowOff>
    </xdr:from>
    <xdr:to>
      <xdr:col>26</xdr:col>
      <xdr:colOff>50800</xdr:colOff>
      <xdr:row>14</xdr:row>
      <xdr:rowOff>124376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480715"/>
          <a:ext cx="698500" cy="9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41601</xdr:rowOff>
    </xdr:from>
    <xdr:to>
      <xdr:col>22</xdr:col>
      <xdr:colOff>114300</xdr:colOff>
      <xdr:row>14</xdr:row>
      <xdr:rowOff>124376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489526"/>
          <a:ext cx="698500" cy="8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41601</xdr:rowOff>
    </xdr:from>
    <xdr:to>
      <xdr:col>18</xdr:col>
      <xdr:colOff>177800</xdr:colOff>
      <xdr:row>14</xdr:row>
      <xdr:rowOff>100944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489526"/>
          <a:ext cx="698500" cy="5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120043</xdr:rowOff>
    </xdr:from>
    <xdr:to>
      <xdr:col>29</xdr:col>
      <xdr:colOff>177800</xdr:colOff>
      <xdr:row>14</xdr:row>
      <xdr:rowOff>50193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39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136570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24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153440</xdr:rowOff>
    </xdr:from>
    <xdr:to>
      <xdr:col>26</xdr:col>
      <xdr:colOff>101600</xdr:colOff>
      <xdr:row>14</xdr:row>
      <xdr:rowOff>83590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42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93767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19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73576</xdr:rowOff>
    </xdr:from>
    <xdr:to>
      <xdr:col>22</xdr:col>
      <xdr:colOff>165100</xdr:colOff>
      <xdr:row>15</xdr:row>
      <xdr:rowOff>3726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13903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29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162251</xdr:rowOff>
    </xdr:from>
    <xdr:to>
      <xdr:col>19</xdr:col>
      <xdr:colOff>38100</xdr:colOff>
      <xdr:row>14</xdr:row>
      <xdr:rowOff>92401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3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102578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0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50144</xdr:rowOff>
    </xdr:from>
    <xdr:to>
      <xdr:col>15</xdr:col>
      <xdr:colOff>101600</xdr:colOff>
      <xdr:row>14</xdr:row>
      <xdr:rowOff>151744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9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161921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38012</xdr:rowOff>
    </xdr:from>
    <xdr:to>
      <xdr:col>29</xdr:col>
      <xdr:colOff>127000</xdr:colOff>
      <xdr:row>36</xdr:row>
      <xdr:rowOff>73576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91262"/>
          <a:ext cx="647700" cy="3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73576</xdr:rowOff>
    </xdr:from>
    <xdr:to>
      <xdr:col>26</xdr:col>
      <xdr:colOff>50800</xdr:colOff>
      <xdr:row>37</xdr:row>
      <xdr:rowOff>109466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26826"/>
          <a:ext cx="698500" cy="20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58883</xdr:rowOff>
    </xdr:from>
    <xdr:to>
      <xdr:col>22</xdr:col>
      <xdr:colOff>114300</xdr:colOff>
      <xdr:row>37</xdr:row>
      <xdr:rowOff>109466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83583"/>
          <a:ext cx="698500" cy="50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58883</xdr:rowOff>
    </xdr:from>
    <xdr:to>
      <xdr:col>18</xdr:col>
      <xdr:colOff>177800</xdr:colOff>
      <xdr:row>37</xdr:row>
      <xdr:rowOff>81531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83583"/>
          <a:ext cx="698500" cy="2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330112</xdr:rowOff>
    </xdr:from>
    <xdr:to>
      <xdr:col>29</xdr:col>
      <xdr:colOff>177800</xdr:colOff>
      <xdr:row>36</xdr:row>
      <xdr:rowOff>88812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4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175189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22776</xdr:rowOff>
    </xdr:from>
    <xdr:to>
      <xdr:col>26</xdr:col>
      <xdr:colOff>101600</xdr:colOff>
      <xdr:row>36</xdr:row>
      <xdr:rowOff>124376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7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134553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44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58666</xdr:rowOff>
    </xdr:from>
    <xdr:to>
      <xdr:col>22</xdr:col>
      <xdr:colOff>165100</xdr:colOff>
      <xdr:row>37</xdr:row>
      <xdr:rowOff>160266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145043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8083</xdr:rowOff>
    </xdr:from>
    <xdr:to>
      <xdr:col>19</xdr:col>
      <xdr:colOff>38100</xdr:colOff>
      <xdr:row>37</xdr:row>
      <xdr:rowOff>109683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3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94460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30731</xdr:rowOff>
    </xdr:from>
    <xdr:to>
      <xdr:col>15</xdr:col>
      <xdr:colOff>101600</xdr:colOff>
      <xdr:row>37</xdr:row>
      <xdr:rowOff>132331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5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117108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145351</xdr:rowOff>
    </xdr:from>
    <xdr:to>
      <xdr:col>24</xdr:col>
      <xdr:colOff>63500</xdr:colOff>
      <xdr:row>34</xdr:row>
      <xdr:rowOff>45522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5803201"/>
          <a:ext cx="838200" cy="7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45522</xdr:rowOff>
    </xdr:from>
    <xdr:to>
      <xdr:col>19</xdr:col>
      <xdr:colOff>177800</xdr:colOff>
      <xdr:row>34</xdr:row>
      <xdr:rowOff>116884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5874822"/>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72019</xdr:rowOff>
    </xdr:from>
    <xdr:to>
      <xdr:col>15</xdr:col>
      <xdr:colOff>50800</xdr:colOff>
      <xdr:row>34</xdr:row>
      <xdr:rowOff>116884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5901319"/>
          <a:ext cx="889000" cy="4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72019</xdr:rowOff>
    </xdr:from>
    <xdr:to>
      <xdr:col>10</xdr:col>
      <xdr:colOff>114300</xdr:colOff>
      <xdr:row>34</xdr:row>
      <xdr:rowOff>126274</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5901319"/>
          <a:ext cx="8890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94551</xdr:rowOff>
    </xdr:from>
    <xdr:to>
      <xdr:col>24</xdr:col>
      <xdr:colOff>114300</xdr:colOff>
      <xdr:row>34</xdr:row>
      <xdr:rowOff>24701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75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117428</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60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166172</xdr:rowOff>
    </xdr:from>
    <xdr:to>
      <xdr:col>20</xdr:col>
      <xdr:colOff>38100</xdr:colOff>
      <xdr:row>34</xdr:row>
      <xdr:rowOff>96322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58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112849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59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66084</xdr:rowOff>
    </xdr:from>
    <xdr:to>
      <xdr:col>15</xdr:col>
      <xdr:colOff>101600</xdr:colOff>
      <xdr:row>34</xdr:row>
      <xdr:rowOff>167684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58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12761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6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21219</xdr:rowOff>
    </xdr:from>
    <xdr:to>
      <xdr:col>10</xdr:col>
      <xdr:colOff>165100</xdr:colOff>
      <xdr:row>34</xdr:row>
      <xdr:rowOff>122819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5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139346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62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75474</xdr:rowOff>
    </xdr:from>
    <xdr:to>
      <xdr:col>6</xdr:col>
      <xdr:colOff>38100</xdr:colOff>
      <xdr:row>35</xdr:row>
      <xdr:rowOff>5624</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59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22151</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56713</xdr:rowOff>
    </xdr:from>
    <xdr:to>
      <xdr:col>24</xdr:col>
      <xdr:colOff>63500</xdr:colOff>
      <xdr:row>52</xdr:row>
      <xdr:rowOff>60996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800663"/>
          <a:ext cx="838200" cy="1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60996</xdr:rowOff>
    </xdr:from>
    <xdr:to>
      <xdr:col>19</xdr:col>
      <xdr:colOff>177800</xdr:colOff>
      <xdr:row>53</xdr:row>
      <xdr:rowOff>2703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976396"/>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52553</xdr:rowOff>
    </xdr:from>
    <xdr:to>
      <xdr:col>15</xdr:col>
      <xdr:colOff>50800</xdr:colOff>
      <xdr:row>53</xdr:row>
      <xdr:rowOff>2703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8967953"/>
          <a:ext cx="889000" cy="12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49657</xdr:rowOff>
    </xdr:from>
    <xdr:to>
      <xdr:col>10</xdr:col>
      <xdr:colOff>114300</xdr:colOff>
      <xdr:row>52</xdr:row>
      <xdr:rowOff>52553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896505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5913</xdr:rowOff>
    </xdr:from>
    <xdr:to>
      <xdr:col>24</xdr:col>
      <xdr:colOff>114300</xdr:colOff>
      <xdr:row>51</xdr:row>
      <xdr:rowOff>107513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7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28790</xdr:rowOff>
    </xdr:from>
    <xdr:ext cx="690189"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01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10196</xdr:rowOff>
    </xdr:from>
    <xdr:to>
      <xdr:col>20</xdr:col>
      <xdr:colOff>38100</xdr:colOff>
      <xdr:row>52</xdr:row>
      <xdr:rowOff>111796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128323</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52205" y="8700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123353</xdr:rowOff>
    </xdr:from>
    <xdr:to>
      <xdr:col>15</xdr:col>
      <xdr:colOff>101600</xdr:colOff>
      <xdr:row>53</xdr:row>
      <xdr:rowOff>53503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70030</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563205" y="8813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1753</xdr:rowOff>
    </xdr:from>
    <xdr:to>
      <xdr:col>10</xdr:col>
      <xdr:colOff>165100</xdr:colOff>
      <xdr:row>52</xdr:row>
      <xdr:rowOff>103353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9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119880</xdr:rowOff>
    </xdr:from>
    <xdr:ext cx="690189"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674205" y="8692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170307</xdr:rowOff>
    </xdr:from>
    <xdr:to>
      <xdr:col>6</xdr:col>
      <xdr:colOff>38100</xdr:colOff>
      <xdr:row>52</xdr:row>
      <xdr:rowOff>100457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89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116984</xdr:rowOff>
    </xdr:from>
    <xdr:ext cx="690189"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85205" y="86894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91732</xdr:rowOff>
    </xdr:from>
    <xdr:to>
      <xdr:col>24</xdr:col>
      <xdr:colOff>63500</xdr:colOff>
      <xdr:row>75</xdr:row>
      <xdr:rowOff>95896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950482"/>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95896</xdr:rowOff>
    </xdr:from>
    <xdr:to>
      <xdr:col>19</xdr:col>
      <xdr:colOff>177800</xdr:colOff>
      <xdr:row>75</xdr:row>
      <xdr:rowOff>139133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54646"/>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167936</xdr:rowOff>
    </xdr:from>
    <xdr:to>
      <xdr:col>15</xdr:col>
      <xdr:colOff>50800</xdr:colOff>
      <xdr:row>75</xdr:row>
      <xdr:rowOff>139133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855236"/>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167936</xdr:rowOff>
    </xdr:from>
    <xdr:to>
      <xdr:col>10</xdr:col>
      <xdr:colOff>114300</xdr:colOff>
      <xdr:row>75</xdr:row>
      <xdr:rowOff>13269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855236"/>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40932</xdr:rowOff>
    </xdr:from>
    <xdr:to>
      <xdr:col>24</xdr:col>
      <xdr:colOff>114300</xdr:colOff>
      <xdr:row>75</xdr:row>
      <xdr:rowOff>142532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8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63809</xdr:rowOff>
    </xdr:from>
    <xdr:ext cx="599010"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5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45096</xdr:rowOff>
    </xdr:from>
    <xdr:to>
      <xdr:col>20</xdr:col>
      <xdr:colOff>38100</xdr:colOff>
      <xdr:row>75</xdr:row>
      <xdr:rowOff>146696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163223</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497795" y="1267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88333</xdr:rowOff>
    </xdr:from>
    <xdr:to>
      <xdr:col>15</xdr:col>
      <xdr:colOff>101600</xdr:colOff>
      <xdr:row>76</xdr:row>
      <xdr:rowOff>18483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35010</xdr:rowOff>
    </xdr:from>
    <xdr:ext cx="59901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08795" y="1272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117136</xdr:rowOff>
    </xdr:from>
    <xdr:to>
      <xdr:col>10</xdr:col>
      <xdr:colOff>165100</xdr:colOff>
      <xdr:row>75</xdr:row>
      <xdr:rowOff>47286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63813</xdr:rowOff>
    </xdr:from>
    <xdr:ext cx="59901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19795" y="125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133919</xdr:rowOff>
    </xdr:from>
    <xdr:to>
      <xdr:col>6</xdr:col>
      <xdr:colOff>38100</xdr:colOff>
      <xdr:row>75</xdr:row>
      <xdr:rowOff>64069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80596</xdr:rowOff>
    </xdr:from>
    <xdr:ext cx="59901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30795" y="1259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101949</xdr:rowOff>
    </xdr:from>
    <xdr:to>
      <xdr:col>24</xdr:col>
      <xdr:colOff>63500</xdr:colOff>
      <xdr:row>97</xdr:row>
      <xdr:rowOff>10040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61149"/>
          <a:ext cx="838200" cy="7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50546</xdr:rowOff>
    </xdr:from>
    <xdr:to>
      <xdr:col>19</xdr:col>
      <xdr:colOff>177800</xdr:colOff>
      <xdr:row>97</xdr:row>
      <xdr:rowOff>10040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09746"/>
          <a:ext cx="889000" cy="13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38016</xdr:rowOff>
    </xdr:from>
    <xdr:to>
      <xdr:col>15</xdr:col>
      <xdr:colOff>50800</xdr:colOff>
      <xdr:row>96</xdr:row>
      <xdr:rowOff>50546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497216"/>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166337</xdr:rowOff>
    </xdr:from>
    <xdr:to>
      <xdr:col>10</xdr:col>
      <xdr:colOff>114300</xdr:colOff>
      <xdr:row>96</xdr:row>
      <xdr:rowOff>38016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45408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51149</xdr:rowOff>
    </xdr:from>
    <xdr:to>
      <xdr:col>24</xdr:col>
      <xdr:colOff>114300</xdr:colOff>
      <xdr:row>96</xdr:row>
      <xdr:rowOff>152749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29576</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130690</xdr:rowOff>
    </xdr:from>
    <xdr:to>
      <xdr:col>20</xdr:col>
      <xdr:colOff>38100</xdr:colOff>
      <xdr:row>97</xdr:row>
      <xdr:rowOff>60840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171196</xdr:rowOff>
    </xdr:from>
    <xdr:to>
      <xdr:col>15</xdr:col>
      <xdr:colOff>101600</xdr:colOff>
      <xdr:row>96</xdr:row>
      <xdr:rowOff>101346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92473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158666</xdr:rowOff>
    </xdr:from>
    <xdr:to>
      <xdr:col>10</xdr:col>
      <xdr:colOff>165100</xdr:colOff>
      <xdr:row>96</xdr:row>
      <xdr:rowOff>88816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79943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115537</xdr:rowOff>
    </xdr:from>
    <xdr:to>
      <xdr:col>6</xdr:col>
      <xdr:colOff>38100</xdr:colOff>
      <xdr:row>96</xdr:row>
      <xdr:rowOff>45687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36814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51659</xdr:rowOff>
    </xdr:from>
    <xdr:to>
      <xdr:col>55</xdr:col>
      <xdr:colOff>0</xdr:colOff>
      <xdr:row>35</xdr:row>
      <xdr:rowOff>122463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80959"/>
          <a:ext cx="838200" cy="2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122463</xdr:rowOff>
    </xdr:from>
    <xdr:to>
      <xdr:col>50</xdr:col>
      <xdr:colOff>114300</xdr:colOff>
      <xdr:row>36</xdr:row>
      <xdr:rowOff>61651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23213"/>
          <a:ext cx="889000" cy="1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61651</xdr:rowOff>
    </xdr:from>
    <xdr:to>
      <xdr:col>45</xdr:col>
      <xdr:colOff>177800</xdr:colOff>
      <xdr:row>37</xdr:row>
      <xdr:rowOff>121705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33851"/>
          <a:ext cx="889000" cy="23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121705</xdr:rowOff>
    </xdr:from>
    <xdr:to>
      <xdr:col>41</xdr:col>
      <xdr:colOff>50800</xdr:colOff>
      <xdr:row>37</xdr:row>
      <xdr:rowOff>142480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65355"/>
          <a:ext cx="889000" cy="2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859</xdr:rowOff>
    </xdr:from>
    <xdr:to>
      <xdr:col>55</xdr:col>
      <xdr:colOff>50800</xdr:colOff>
      <xdr:row>34</xdr:row>
      <xdr:rowOff>102459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23736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8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71663</xdr:rowOff>
    </xdr:from>
    <xdr:to>
      <xdr:col>50</xdr:col>
      <xdr:colOff>165100</xdr:colOff>
      <xdr:row>36</xdr:row>
      <xdr:rowOff>1813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18340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4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10851</xdr:rowOff>
    </xdr:from>
    <xdr:to>
      <xdr:col>46</xdr:col>
      <xdr:colOff>38100</xdr:colOff>
      <xdr:row>36</xdr:row>
      <xdr:rowOff>112451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128978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95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70905</xdr:rowOff>
    </xdr:from>
    <xdr:to>
      <xdr:col>41</xdr:col>
      <xdr:colOff>101600</xdr:colOff>
      <xdr:row>38</xdr:row>
      <xdr:rowOff>1054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45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17582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18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91680</xdr:rowOff>
    </xdr:from>
    <xdr:to>
      <xdr:col>36</xdr:col>
      <xdr:colOff>165100</xdr:colOff>
      <xdr:row>38</xdr:row>
      <xdr:rowOff>21830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38357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1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48751</xdr:rowOff>
    </xdr:from>
    <xdr:to>
      <xdr:col>55</xdr:col>
      <xdr:colOff>0</xdr:colOff>
      <xdr:row>56</xdr:row>
      <xdr:rowOff>79582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78501"/>
          <a:ext cx="838200" cy="20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7192</xdr:rowOff>
    </xdr:from>
    <xdr:to>
      <xdr:col>50</xdr:col>
      <xdr:colOff>114300</xdr:colOff>
      <xdr:row>56</xdr:row>
      <xdr:rowOff>79582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8922592"/>
          <a:ext cx="889000" cy="7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7192</xdr:rowOff>
    </xdr:from>
    <xdr:to>
      <xdr:col>45</xdr:col>
      <xdr:colOff>177800</xdr:colOff>
      <xdr:row>54</xdr:row>
      <xdr:rowOff>65092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8922592"/>
          <a:ext cx="889000" cy="4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65092</xdr:rowOff>
    </xdr:from>
    <xdr:to>
      <xdr:col>41</xdr:col>
      <xdr:colOff>50800</xdr:colOff>
      <xdr:row>55</xdr:row>
      <xdr:rowOff>77376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23392"/>
          <a:ext cx="889000" cy="18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169401</xdr:rowOff>
    </xdr:from>
    <xdr:to>
      <xdr:col>55</xdr:col>
      <xdr:colOff>50800</xdr:colOff>
      <xdr:row>55</xdr:row>
      <xdr:rowOff>99551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20828</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7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28782</xdr:rowOff>
    </xdr:from>
    <xdr:to>
      <xdr:col>50</xdr:col>
      <xdr:colOff>165100</xdr:colOff>
      <xdr:row>56</xdr:row>
      <xdr:rowOff>130382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146909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127842</xdr:rowOff>
    </xdr:from>
    <xdr:to>
      <xdr:col>46</xdr:col>
      <xdr:colOff>38100</xdr:colOff>
      <xdr:row>52</xdr:row>
      <xdr:rowOff>57992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88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74519</xdr:rowOff>
    </xdr:from>
    <xdr:ext cx="690189"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05205" y="86470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14292</xdr:rowOff>
    </xdr:from>
    <xdr:to>
      <xdr:col>41</xdr:col>
      <xdr:colOff>101600</xdr:colOff>
      <xdr:row>54</xdr:row>
      <xdr:rowOff>115892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132419</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16205" y="9047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26576</xdr:rowOff>
    </xdr:from>
    <xdr:to>
      <xdr:col>36</xdr:col>
      <xdr:colOff>165100</xdr:colOff>
      <xdr:row>55</xdr:row>
      <xdr:rowOff>128176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144703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2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85001</xdr:rowOff>
    </xdr:from>
    <xdr:to>
      <xdr:col>55</xdr:col>
      <xdr:colOff>0</xdr:colOff>
      <xdr:row>78</xdr:row>
      <xdr:rowOff>130958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58101"/>
          <a:ext cx="838200" cy="4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116422</xdr:rowOff>
    </xdr:from>
    <xdr:to>
      <xdr:col>50</xdr:col>
      <xdr:colOff>114300</xdr:colOff>
      <xdr:row>78</xdr:row>
      <xdr:rowOff>130958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460822"/>
          <a:ext cx="889000" cy="10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116422</xdr:rowOff>
    </xdr:from>
    <xdr:to>
      <xdr:col>45</xdr:col>
      <xdr:colOff>177800</xdr:colOff>
      <xdr:row>77</xdr:row>
      <xdr:rowOff>163578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460822"/>
          <a:ext cx="889000" cy="9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30683</xdr:rowOff>
    </xdr:from>
    <xdr:to>
      <xdr:col>41</xdr:col>
      <xdr:colOff>50800</xdr:colOff>
      <xdr:row>77</xdr:row>
      <xdr:rowOff>163578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060883"/>
          <a:ext cx="889000" cy="3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34201</xdr:rowOff>
    </xdr:from>
    <xdr:to>
      <xdr:col>55</xdr:col>
      <xdr:colOff>50800</xdr:colOff>
      <xdr:row>78</xdr:row>
      <xdr:rowOff>135801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57078</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5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80158</xdr:rowOff>
    </xdr:from>
    <xdr:to>
      <xdr:col>50</xdr:col>
      <xdr:colOff>165100</xdr:colOff>
      <xdr:row>79</xdr:row>
      <xdr:rowOff>10308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1435</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54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65622</xdr:rowOff>
    </xdr:from>
    <xdr:to>
      <xdr:col>46</xdr:col>
      <xdr:colOff>38100</xdr:colOff>
      <xdr:row>72</xdr:row>
      <xdr:rowOff>167222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4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71</xdr:row>
      <xdr:rowOff>12299</xdr:rowOff>
    </xdr:from>
    <xdr:ext cx="69018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05205" y="12185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112778</xdr:rowOff>
    </xdr:from>
    <xdr:to>
      <xdr:col>41</xdr:col>
      <xdr:colOff>101600</xdr:colOff>
      <xdr:row>78</xdr:row>
      <xdr:rowOff>42928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59455</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0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151333</xdr:rowOff>
    </xdr:from>
    <xdr:to>
      <xdr:col>36</xdr:col>
      <xdr:colOff>165100</xdr:colOff>
      <xdr:row>76</xdr:row>
      <xdr:rowOff>81483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98010</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278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2921</xdr:rowOff>
    </xdr:from>
    <xdr:to>
      <xdr:col>55</xdr:col>
      <xdr:colOff>0</xdr:colOff>
      <xdr:row>97</xdr:row>
      <xdr:rowOff>34494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33571"/>
          <a:ext cx="8382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2921</xdr:rowOff>
    </xdr:from>
    <xdr:to>
      <xdr:col>50</xdr:col>
      <xdr:colOff>114300</xdr:colOff>
      <xdr:row>98</xdr:row>
      <xdr:rowOff>29705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33571"/>
          <a:ext cx="889000" cy="1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150839</xdr:rowOff>
    </xdr:from>
    <xdr:to>
      <xdr:col>45</xdr:col>
      <xdr:colOff>177800</xdr:colOff>
      <xdr:row>98</xdr:row>
      <xdr:rowOff>29705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267139"/>
          <a:ext cx="889000" cy="56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150839</xdr:rowOff>
    </xdr:from>
    <xdr:to>
      <xdr:col>41</xdr:col>
      <xdr:colOff>50800</xdr:colOff>
      <xdr:row>98</xdr:row>
      <xdr:rowOff>58400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267139"/>
          <a:ext cx="889000" cy="59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155144</xdr:rowOff>
    </xdr:from>
    <xdr:to>
      <xdr:col>55</xdr:col>
      <xdr:colOff>50800</xdr:colOff>
      <xdr:row>97</xdr:row>
      <xdr:rowOff>85294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6571</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123571</xdr:rowOff>
    </xdr:from>
    <xdr:to>
      <xdr:col>50</xdr:col>
      <xdr:colOff>165100</xdr:colOff>
      <xdr:row>97</xdr:row>
      <xdr:rowOff>53721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70248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150355</xdr:rowOff>
    </xdr:from>
    <xdr:to>
      <xdr:col>46</xdr:col>
      <xdr:colOff>38100</xdr:colOff>
      <xdr:row>98</xdr:row>
      <xdr:rowOff>80505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71632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87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100039</xdr:rowOff>
    </xdr:from>
    <xdr:to>
      <xdr:col>41</xdr:col>
      <xdr:colOff>101600</xdr:colOff>
      <xdr:row>95</xdr:row>
      <xdr:rowOff>30189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46716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99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7600</xdr:rowOff>
    </xdr:from>
    <xdr:to>
      <xdr:col>36</xdr:col>
      <xdr:colOff>165100</xdr:colOff>
      <xdr:row>98</xdr:row>
      <xdr:rowOff>109200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100327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126758</xdr:rowOff>
    </xdr:from>
    <xdr:to>
      <xdr:col>85</xdr:col>
      <xdr:colOff>127000</xdr:colOff>
      <xdr:row>38</xdr:row>
      <xdr:rowOff>125364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470408"/>
          <a:ext cx="838200" cy="17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126758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70408"/>
          <a:ext cx="889000" cy="3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74564</xdr:rowOff>
    </xdr:from>
    <xdr:to>
      <xdr:col>85</xdr:col>
      <xdr:colOff>177800</xdr:colOff>
      <xdr:row>39</xdr:row>
      <xdr:rowOff>4714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97441</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75958</xdr:rowOff>
    </xdr:from>
    <xdr:to>
      <xdr:col>81</xdr:col>
      <xdr:colOff>101600</xdr:colOff>
      <xdr:row>38</xdr:row>
      <xdr:rowOff>6108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22635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1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88198</xdr:rowOff>
    </xdr:from>
    <xdr:to>
      <xdr:col>85</xdr:col>
      <xdr:colOff>127000</xdr:colOff>
      <xdr:row>77</xdr:row>
      <xdr:rowOff>140055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89848"/>
          <a:ext cx="838200" cy="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140055</xdr:rowOff>
    </xdr:from>
    <xdr:to>
      <xdr:col>81</xdr:col>
      <xdr:colOff>50800</xdr:colOff>
      <xdr:row>78</xdr:row>
      <xdr:rowOff>33085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41705"/>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167574</xdr:rowOff>
    </xdr:from>
    <xdr:to>
      <xdr:col>76</xdr:col>
      <xdr:colOff>114300</xdr:colOff>
      <xdr:row>78</xdr:row>
      <xdr:rowOff>33085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69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156344</xdr:rowOff>
    </xdr:from>
    <xdr:to>
      <xdr:col>71</xdr:col>
      <xdr:colOff>177800</xdr:colOff>
      <xdr:row>77</xdr:row>
      <xdr:rowOff>167574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5799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37398</xdr:rowOff>
    </xdr:from>
    <xdr:to>
      <xdr:col>85</xdr:col>
      <xdr:colOff>177800</xdr:colOff>
      <xdr:row>77</xdr:row>
      <xdr:rowOff>138998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60275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9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89255</xdr:rowOff>
    </xdr:from>
    <xdr:to>
      <xdr:col>81</xdr:col>
      <xdr:colOff>101600</xdr:colOff>
      <xdr:row>78</xdr:row>
      <xdr:rowOff>19405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10532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33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153735</xdr:rowOff>
    </xdr:from>
    <xdr:to>
      <xdr:col>76</xdr:col>
      <xdr:colOff>165100</xdr:colOff>
      <xdr:row>78</xdr:row>
      <xdr:rowOff>83885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75012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116774</xdr:rowOff>
    </xdr:from>
    <xdr:to>
      <xdr:col>72</xdr:col>
      <xdr:colOff>38100</xdr:colOff>
      <xdr:row>78</xdr:row>
      <xdr:rowOff>46924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38051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341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105544</xdr:rowOff>
    </xdr:from>
    <xdr:to>
      <xdr:col>67</xdr:col>
      <xdr:colOff>101600</xdr:colOff>
      <xdr:row>78</xdr:row>
      <xdr:rowOff>35694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26821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33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100892</xdr:rowOff>
    </xdr:from>
    <xdr:to>
      <xdr:col>85</xdr:col>
      <xdr:colOff>127000</xdr:colOff>
      <xdr:row>97</xdr:row>
      <xdr:rowOff>77219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60092"/>
          <a:ext cx="838200" cy="1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152546</xdr:rowOff>
    </xdr:from>
    <xdr:to>
      <xdr:col>81</xdr:col>
      <xdr:colOff>50800</xdr:colOff>
      <xdr:row>97</xdr:row>
      <xdr:rowOff>77219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11746"/>
          <a:ext cx="889000" cy="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40441</xdr:rowOff>
    </xdr:from>
    <xdr:to>
      <xdr:col>76</xdr:col>
      <xdr:colOff>114300</xdr:colOff>
      <xdr:row>96</xdr:row>
      <xdr:rowOff>152546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5642391"/>
          <a:ext cx="889000" cy="96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40441</xdr:rowOff>
    </xdr:from>
    <xdr:to>
      <xdr:col>71</xdr:col>
      <xdr:colOff>177800</xdr:colOff>
      <xdr:row>98</xdr:row>
      <xdr:rowOff>127017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5642391"/>
          <a:ext cx="889000" cy="128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50092</xdr:rowOff>
    </xdr:from>
    <xdr:to>
      <xdr:col>85</xdr:col>
      <xdr:colOff>177800</xdr:colOff>
      <xdr:row>96</xdr:row>
      <xdr:rowOff>151692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72969</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26419</xdr:rowOff>
    </xdr:from>
    <xdr:to>
      <xdr:col>81</xdr:col>
      <xdr:colOff>101600</xdr:colOff>
      <xdr:row>97</xdr:row>
      <xdr:rowOff>128019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144546</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43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101746</xdr:rowOff>
    </xdr:from>
    <xdr:to>
      <xdr:col>76</xdr:col>
      <xdr:colOff>165100</xdr:colOff>
      <xdr:row>97</xdr:row>
      <xdr:rowOff>31896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48423</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3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161091</xdr:rowOff>
    </xdr:from>
    <xdr:to>
      <xdr:col>72</xdr:col>
      <xdr:colOff>38100</xdr:colOff>
      <xdr:row>91</xdr:row>
      <xdr:rowOff>91241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55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89</xdr:row>
      <xdr:rowOff>107768</xdr:rowOff>
    </xdr:from>
    <xdr:ext cx="69018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358205" y="15366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76217</xdr:rowOff>
    </xdr:from>
    <xdr:to>
      <xdr:col>67</xdr:col>
      <xdr:colOff>101600</xdr:colOff>
      <xdr:row>99</xdr:row>
      <xdr:rowOff>6367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22894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65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81635</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96735"/>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30835</xdr:rowOff>
    </xdr:from>
    <xdr:to>
      <xdr:col>98</xdr:col>
      <xdr:colOff>38100</xdr:colOff>
      <xdr:row>38</xdr:row>
      <xdr:rowOff>132435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148963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32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9739</xdr:rowOff>
    </xdr:from>
    <xdr:to>
      <xdr:col>116</xdr:col>
      <xdr:colOff>62864</xdr:colOff>
      <xdr:row>78</xdr:row>
      <xdr:rowOff>55443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525589"/>
          <a:ext cx="1269" cy="90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59270</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55443</xdr:rowOff>
    </xdr:from>
    <xdr:to>
      <xdr:col>116</xdr:col>
      <xdr:colOff>152400</xdr:colOff>
      <xdr:row>78</xdr:row>
      <xdr:rowOff>55443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2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127866</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30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9739</xdr:rowOff>
    </xdr:from>
    <xdr:to>
      <xdr:col>116</xdr:col>
      <xdr:colOff>152400</xdr:colOff>
      <xdr:row>73</xdr:row>
      <xdr:rowOff>9739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52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153039</xdr:rowOff>
    </xdr:from>
    <xdr:to>
      <xdr:col>116</xdr:col>
      <xdr:colOff>63500</xdr:colOff>
      <xdr:row>74</xdr:row>
      <xdr:rowOff>37619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668889"/>
          <a:ext cx="8382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127044</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1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148617</xdr:rowOff>
    </xdr:from>
    <xdr:to>
      <xdr:col>116</xdr:col>
      <xdr:colOff>114300</xdr:colOff>
      <xdr:row>77</xdr:row>
      <xdr:rowOff>78767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37619</xdr:rowOff>
    </xdr:from>
    <xdr:to>
      <xdr:col>111</xdr:col>
      <xdr:colOff>177800</xdr:colOff>
      <xdr:row>74</xdr:row>
      <xdr:rowOff>156324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724919"/>
          <a:ext cx="889000" cy="11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150039</xdr:rowOff>
    </xdr:from>
    <xdr:to>
      <xdr:col>112</xdr:col>
      <xdr:colOff>38100</xdr:colOff>
      <xdr:row>77</xdr:row>
      <xdr:rowOff>80189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8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71316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327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156342</xdr:rowOff>
    </xdr:from>
    <xdr:to>
      <xdr:col>107</xdr:col>
      <xdr:colOff>50800</xdr:colOff>
      <xdr:row>74</xdr:row>
      <xdr:rowOff>156324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329292"/>
          <a:ext cx="889000" cy="5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139990</xdr:rowOff>
    </xdr:from>
    <xdr:to>
      <xdr:col>107</xdr:col>
      <xdr:colOff>101600</xdr:colOff>
      <xdr:row>77</xdr:row>
      <xdr:rowOff>70140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7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61267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32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155492</xdr:rowOff>
    </xdr:from>
    <xdr:to>
      <xdr:col>102</xdr:col>
      <xdr:colOff>114300</xdr:colOff>
      <xdr:row>71</xdr:row>
      <xdr:rowOff>156342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156992"/>
          <a:ext cx="889000" cy="1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159553</xdr:rowOff>
    </xdr:from>
    <xdr:to>
      <xdr:col>102</xdr:col>
      <xdr:colOff>165100</xdr:colOff>
      <xdr:row>77</xdr:row>
      <xdr:rowOff>89703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80830</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32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156232</xdr:rowOff>
    </xdr:from>
    <xdr:to>
      <xdr:col>98</xdr:col>
      <xdr:colOff>38100</xdr:colOff>
      <xdr:row>77</xdr:row>
      <xdr:rowOff>86382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77509</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102239</xdr:rowOff>
    </xdr:from>
    <xdr:to>
      <xdr:col>116</xdr:col>
      <xdr:colOff>114300</xdr:colOff>
      <xdr:row>74</xdr:row>
      <xdr:rowOff>32389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6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125116</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4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158269</xdr:rowOff>
    </xdr:from>
    <xdr:to>
      <xdr:col>112</xdr:col>
      <xdr:colOff>38100</xdr:colOff>
      <xdr:row>74</xdr:row>
      <xdr:rowOff>88419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6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104946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44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105524</xdr:rowOff>
    </xdr:from>
    <xdr:to>
      <xdr:col>107</xdr:col>
      <xdr:colOff>101600</xdr:colOff>
      <xdr:row>75</xdr:row>
      <xdr:rowOff>35674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7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52201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56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105542</xdr:rowOff>
    </xdr:from>
    <xdr:to>
      <xdr:col>102</xdr:col>
      <xdr:colOff>165100</xdr:colOff>
      <xdr:row>72</xdr:row>
      <xdr:rowOff>35692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52219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0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104692</xdr:rowOff>
    </xdr:from>
    <xdr:to>
      <xdr:col>98</xdr:col>
      <xdr:colOff>38100</xdr:colOff>
      <xdr:row>71</xdr:row>
      <xdr:rowOff>34842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1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51369</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188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孤立小離島であるため、人口一人当たりにすると高くなってしまう。人件費について、住民へのサービス提供の低下を防ぐためには、現在の職員を削減することは難しい。むしろ令和２年度にごみ回収委託業者の撤退により、職員がごみ事業を対応する事になった。業務の多種・多様化により職員数を増加しなければ職員への負担が増加する一方であるのが現状である。ごみ事業やヘリコミューター地上業務などを外部委託することも検討したが、島内に受託事業者がいないことで断念している。シルバー人材の活用について検討を行っているが、活用可能な業務が限られてしまい、島内で行政のニーズに合った会計年度任用職員を採用する事が困難な状況で、職員数削減を進めることが難しい状況にある。扶助費はほぼ毎年、支出額の増加がみられないために比率の増減はほとんどない。物件費は今後もシステム改修費用等が増加することが見込まれる。今後についても不必要な物品購入を削減することによる物件費の抑制を図る。補助費等は比率としては毎年同程度推移だ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年度に大型の施設整備の補助があったため数字が跳ね上がっている。維持補修費は、施設修繕の先延ばしにより費用をおさえている。積立金は、平成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残り少なくなった基金を効果的に運用するために特定目的基金を廃止し財政調整基金に同額を積替えたものであり、以降については積立を実施したいが、経常的な収入増が見込めず安定的かつ計画的な積み増しが厳しい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xdr:rowOff>
    </xdr:from>
    <xdr:to>
      <xdr:col>24</xdr:col>
      <xdr:colOff>63500</xdr:colOff>
      <xdr:row>34</xdr:row>
      <xdr:rowOff>70434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38469"/>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166365</xdr:rowOff>
    </xdr:from>
    <xdr:to>
      <xdr:col>19</xdr:col>
      <xdr:colOff>177800</xdr:colOff>
      <xdr:row>34</xdr:row>
      <xdr:rowOff>70434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824215"/>
          <a:ext cx="889000" cy="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138704</xdr:rowOff>
    </xdr:from>
    <xdr:to>
      <xdr:col>15</xdr:col>
      <xdr:colOff>50800</xdr:colOff>
      <xdr:row>33</xdr:row>
      <xdr:rowOff>166365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79655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105361</xdr:rowOff>
    </xdr:from>
    <xdr:to>
      <xdr:col>10</xdr:col>
      <xdr:colOff>114300</xdr:colOff>
      <xdr:row>33</xdr:row>
      <xdr:rowOff>138704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763211"/>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129819</xdr:rowOff>
    </xdr:from>
    <xdr:to>
      <xdr:col>24</xdr:col>
      <xdr:colOff>114300</xdr:colOff>
      <xdr:row>34</xdr:row>
      <xdr:rowOff>59969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152696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19634</xdr:rowOff>
    </xdr:from>
    <xdr:to>
      <xdr:col>20</xdr:col>
      <xdr:colOff>38100</xdr:colOff>
      <xdr:row>34</xdr:row>
      <xdr:rowOff>121234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137761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6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115565</xdr:rowOff>
    </xdr:from>
    <xdr:to>
      <xdr:col>15</xdr:col>
      <xdr:colOff>101600</xdr:colOff>
      <xdr:row>34</xdr:row>
      <xdr:rowOff>45715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62242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87904</xdr:rowOff>
    </xdr:from>
    <xdr:to>
      <xdr:col>10</xdr:col>
      <xdr:colOff>165100</xdr:colOff>
      <xdr:row>34</xdr:row>
      <xdr:rowOff>18054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34581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54561</xdr:rowOff>
    </xdr:from>
    <xdr:to>
      <xdr:col>6</xdr:col>
      <xdr:colOff>38100</xdr:colOff>
      <xdr:row>33</xdr:row>
      <xdr:rowOff>156161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1238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48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131121</xdr:rowOff>
    </xdr:from>
    <xdr:to>
      <xdr:col>24</xdr:col>
      <xdr:colOff>63500</xdr:colOff>
      <xdr:row>56</xdr:row>
      <xdr:rowOff>146345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60871"/>
          <a:ext cx="838200" cy="18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109572</xdr:rowOff>
    </xdr:from>
    <xdr:to>
      <xdr:col>19</xdr:col>
      <xdr:colOff>177800</xdr:colOff>
      <xdr:row>56</xdr:row>
      <xdr:rowOff>146345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39322"/>
          <a:ext cx="889000" cy="20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20668</xdr:rowOff>
    </xdr:from>
    <xdr:to>
      <xdr:col>15</xdr:col>
      <xdr:colOff>50800</xdr:colOff>
      <xdr:row>55</xdr:row>
      <xdr:rowOff>109572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107518"/>
          <a:ext cx="889000" cy="4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20668</xdr:rowOff>
    </xdr:from>
    <xdr:to>
      <xdr:col>10</xdr:col>
      <xdr:colOff>114300</xdr:colOff>
      <xdr:row>57</xdr:row>
      <xdr:rowOff>71508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107518"/>
          <a:ext cx="889000" cy="7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80321</xdr:rowOff>
    </xdr:from>
    <xdr:to>
      <xdr:col>24</xdr:col>
      <xdr:colOff>114300</xdr:colOff>
      <xdr:row>56</xdr:row>
      <xdr:rowOff>10471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103198</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61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95545</xdr:rowOff>
    </xdr:from>
    <xdr:to>
      <xdr:col>20</xdr:col>
      <xdr:colOff>38100</xdr:colOff>
      <xdr:row>57</xdr:row>
      <xdr:rowOff>25695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42222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5" y="9471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58772</xdr:rowOff>
    </xdr:from>
    <xdr:to>
      <xdr:col>15</xdr:col>
      <xdr:colOff>101600</xdr:colOff>
      <xdr:row>55</xdr:row>
      <xdr:rowOff>160372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8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5449</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9263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141318</xdr:rowOff>
    </xdr:from>
    <xdr:to>
      <xdr:col>10</xdr:col>
      <xdr:colOff>165100</xdr:colOff>
      <xdr:row>53</xdr:row>
      <xdr:rowOff>71468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0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87995</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88319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20708</xdr:rowOff>
    </xdr:from>
    <xdr:to>
      <xdr:col>6</xdr:col>
      <xdr:colOff>38100</xdr:colOff>
      <xdr:row>57</xdr:row>
      <xdr:rowOff>122308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138835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75372</xdr:rowOff>
    </xdr:from>
    <xdr:to>
      <xdr:col>24</xdr:col>
      <xdr:colOff>63500</xdr:colOff>
      <xdr:row>70</xdr:row>
      <xdr:rowOff>120852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076872"/>
          <a:ext cx="838200" cy="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120852</xdr:rowOff>
    </xdr:from>
    <xdr:to>
      <xdr:col>19</xdr:col>
      <xdr:colOff>177800</xdr:colOff>
      <xdr:row>71</xdr:row>
      <xdr:rowOff>36075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122352"/>
          <a:ext cx="889000" cy="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111464</xdr:rowOff>
    </xdr:from>
    <xdr:to>
      <xdr:col>15</xdr:col>
      <xdr:colOff>50800</xdr:colOff>
      <xdr:row>71</xdr:row>
      <xdr:rowOff>36075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112964"/>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111464</xdr:rowOff>
    </xdr:from>
    <xdr:to>
      <xdr:col>10</xdr:col>
      <xdr:colOff>114300</xdr:colOff>
      <xdr:row>70</xdr:row>
      <xdr:rowOff>140908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112964"/>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24572</xdr:rowOff>
    </xdr:from>
    <xdr:to>
      <xdr:col>24</xdr:col>
      <xdr:colOff>114300</xdr:colOff>
      <xdr:row>70</xdr:row>
      <xdr:rowOff>126172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113475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194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70052</xdr:rowOff>
    </xdr:from>
    <xdr:to>
      <xdr:col>20</xdr:col>
      <xdr:colOff>38100</xdr:colOff>
      <xdr:row>71</xdr:row>
      <xdr:rowOff>202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0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16729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8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156725</xdr:rowOff>
    </xdr:from>
    <xdr:to>
      <xdr:col>15</xdr:col>
      <xdr:colOff>101600</xdr:colOff>
      <xdr:row>71</xdr:row>
      <xdr:rowOff>86875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1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103402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193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60664</xdr:rowOff>
    </xdr:from>
    <xdr:to>
      <xdr:col>10</xdr:col>
      <xdr:colOff>165100</xdr:colOff>
      <xdr:row>70</xdr:row>
      <xdr:rowOff>162264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0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7341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18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90108</xdr:rowOff>
    </xdr:from>
    <xdr:to>
      <xdr:col>6</xdr:col>
      <xdr:colOff>38100</xdr:colOff>
      <xdr:row>71</xdr:row>
      <xdr:rowOff>20258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0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36785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186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27942</xdr:rowOff>
    </xdr:from>
    <xdr:to>
      <xdr:col>24</xdr:col>
      <xdr:colOff>62865</xdr:colOff>
      <xdr:row>99</xdr:row>
      <xdr:rowOff>72799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144242"/>
          <a:ext cx="1270" cy="902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76626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72799</xdr:rowOff>
    </xdr:from>
    <xdr:to>
      <xdr:col>24</xdr:col>
      <xdr:colOff>152400</xdr:colOff>
      <xdr:row>99</xdr:row>
      <xdr:rowOff>72799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4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146069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91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27942</xdr:rowOff>
    </xdr:from>
    <xdr:to>
      <xdr:col>24</xdr:col>
      <xdr:colOff>152400</xdr:colOff>
      <xdr:row>94</xdr:row>
      <xdr:rowOff>27942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14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121869</xdr:rowOff>
    </xdr:from>
    <xdr:to>
      <xdr:col>24</xdr:col>
      <xdr:colOff>63500</xdr:colOff>
      <xdr:row>96</xdr:row>
      <xdr:rowOff>33189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09619"/>
          <a:ext cx="838200" cy="8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50869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52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72442</xdr:rowOff>
    </xdr:from>
    <xdr:to>
      <xdr:col>24</xdr:col>
      <xdr:colOff>114300</xdr:colOff>
      <xdr:row>99</xdr:row>
      <xdr:rowOff>2592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134672</xdr:rowOff>
    </xdr:from>
    <xdr:to>
      <xdr:col>19</xdr:col>
      <xdr:colOff>177800</xdr:colOff>
      <xdr:row>96</xdr:row>
      <xdr:rowOff>33189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565172"/>
          <a:ext cx="889000" cy="9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71506</xdr:rowOff>
    </xdr:from>
    <xdr:to>
      <xdr:col>20</xdr:col>
      <xdr:colOff>38100</xdr:colOff>
      <xdr:row>99</xdr:row>
      <xdr:rowOff>1656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164233</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134672</xdr:rowOff>
    </xdr:from>
    <xdr:to>
      <xdr:col>15</xdr:col>
      <xdr:colOff>50800</xdr:colOff>
      <xdr:row>94</xdr:row>
      <xdr:rowOff>124786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565172"/>
          <a:ext cx="889000" cy="6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57266</xdr:rowOff>
    </xdr:from>
    <xdr:to>
      <xdr:col>15</xdr:col>
      <xdr:colOff>101600</xdr:colOff>
      <xdr:row>98</xdr:row>
      <xdr:rowOff>158866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149993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124786</xdr:rowOff>
    </xdr:from>
    <xdr:to>
      <xdr:col>10</xdr:col>
      <xdr:colOff>114300</xdr:colOff>
      <xdr:row>95</xdr:row>
      <xdr:rowOff>64843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241086"/>
          <a:ext cx="889000" cy="1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52268</xdr:rowOff>
    </xdr:from>
    <xdr:to>
      <xdr:col>10</xdr:col>
      <xdr:colOff>165100</xdr:colOff>
      <xdr:row>98</xdr:row>
      <xdr:rowOff>153868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144995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62520</xdr:rowOff>
    </xdr:from>
    <xdr:to>
      <xdr:col>6</xdr:col>
      <xdr:colOff>38100</xdr:colOff>
      <xdr:row>98</xdr:row>
      <xdr:rowOff>164120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155247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71069</xdr:rowOff>
    </xdr:from>
    <xdr:to>
      <xdr:col>24</xdr:col>
      <xdr:colOff>114300</xdr:colOff>
      <xdr:row>96</xdr:row>
      <xdr:rowOff>1219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93946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1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153839</xdr:rowOff>
    </xdr:from>
    <xdr:to>
      <xdr:col>20</xdr:col>
      <xdr:colOff>38100</xdr:colOff>
      <xdr:row>96</xdr:row>
      <xdr:rowOff>83989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100516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1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83872</xdr:rowOff>
    </xdr:from>
    <xdr:to>
      <xdr:col>15</xdr:col>
      <xdr:colOff>101600</xdr:colOff>
      <xdr:row>91</xdr:row>
      <xdr:rowOff>14022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89</xdr:row>
      <xdr:rowOff>30549</xdr:rowOff>
    </xdr:from>
    <xdr:ext cx="690189"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563205" y="15289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73986</xdr:rowOff>
    </xdr:from>
    <xdr:to>
      <xdr:col>10</xdr:col>
      <xdr:colOff>165100</xdr:colOff>
      <xdr:row>95</xdr:row>
      <xdr:rowOff>4136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20663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9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14043</xdr:rowOff>
    </xdr:from>
    <xdr:to>
      <xdr:col>6</xdr:col>
      <xdr:colOff>38100</xdr:colOff>
      <xdr:row>95</xdr:row>
      <xdr:rowOff>115643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132170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07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44158</xdr:rowOff>
    </xdr:from>
    <xdr:to>
      <xdr:col>55</xdr:col>
      <xdr:colOff>0</xdr:colOff>
      <xdr:row>31</xdr:row>
      <xdr:rowOff>101994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359108"/>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101994</xdr:rowOff>
    </xdr:from>
    <xdr:to>
      <xdr:col>50</xdr:col>
      <xdr:colOff>114300</xdr:colOff>
      <xdr:row>32</xdr:row>
      <xdr:rowOff>85204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416944"/>
          <a:ext cx="889000" cy="1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39370</xdr:rowOff>
    </xdr:from>
    <xdr:to>
      <xdr:col>45</xdr:col>
      <xdr:colOff>177800</xdr:colOff>
      <xdr:row>32</xdr:row>
      <xdr:rowOff>85204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525770"/>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39370</xdr:rowOff>
    </xdr:from>
    <xdr:to>
      <xdr:col>41</xdr:col>
      <xdr:colOff>50800</xdr:colOff>
      <xdr:row>32</xdr:row>
      <xdr:rowOff>120586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525770"/>
          <a:ext cx="889000" cy="8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164808</xdr:rowOff>
    </xdr:from>
    <xdr:to>
      <xdr:col>55</xdr:col>
      <xdr:colOff>50800</xdr:colOff>
      <xdr:row>31</xdr:row>
      <xdr:rowOff>94958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3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117835</xdr:rowOff>
    </xdr:from>
    <xdr:ext cx="599010"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26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51194</xdr:rowOff>
    </xdr:from>
    <xdr:to>
      <xdr:col>50</xdr:col>
      <xdr:colOff>165100</xdr:colOff>
      <xdr:row>31</xdr:row>
      <xdr:rowOff>152794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169321</xdr:rowOff>
    </xdr:from>
    <xdr:ext cx="59901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39795" y="514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34404</xdr:rowOff>
    </xdr:from>
    <xdr:to>
      <xdr:col>46</xdr:col>
      <xdr:colOff>38100</xdr:colOff>
      <xdr:row>32</xdr:row>
      <xdr:rowOff>136004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152531</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483111" y="52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160020</xdr:rowOff>
    </xdr:from>
    <xdr:to>
      <xdr:col>41</xdr:col>
      <xdr:colOff>101600</xdr:colOff>
      <xdr:row>32</xdr:row>
      <xdr:rowOff>90170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4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106697</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94111" y="52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69786</xdr:rowOff>
    </xdr:from>
    <xdr:to>
      <xdr:col>36</xdr:col>
      <xdr:colOff>165100</xdr:colOff>
      <xdr:row>32</xdr:row>
      <xdr:rowOff>171386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5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16463</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05111" y="53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19140</xdr:rowOff>
    </xdr:from>
    <xdr:to>
      <xdr:col>55</xdr:col>
      <xdr:colOff>0</xdr:colOff>
      <xdr:row>57</xdr:row>
      <xdr:rowOff>15965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448890"/>
          <a:ext cx="838200" cy="3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19140</xdr:rowOff>
    </xdr:from>
    <xdr:to>
      <xdr:col>50</xdr:col>
      <xdr:colOff>114300</xdr:colOff>
      <xdr:row>56</xdr:row>
      <xdr:rowOff>120367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448890"/>
          <a:ext cx="889000" cy="27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33308</xdr:rowOff>
    </xdr:from>
    <xdr:to>
      <xdr:col>45</xdr:col>
      <xdr:colOff>177800</xdr:colOff>
      <xdr:row>56</xdr:row>
      <xdr:rowOff>120367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120158"/>
          <a:ext cx="889000" cy="60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33308</xdr:rowOff>
    </xdr:from>
    <xdr:to>
      <xdr:col>41</xdr:col>
      <xdr:colOff>50800</xdr:colOff>
      <xdr:row>56</xdr:row>
      <xdr:rowOff>154356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120158"/>
          <a:ext cx="889000" cy="63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136615</xdr:rowOff>
    </xdr:from>
    <xdr:to>
      <xdr:col>55</xdr:col>
      <xdr:colOff>50800</xdr:colOff>
      <xdr:row>57</xdr:row>
      <xdr:rowOff>66765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159492</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8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139790</xdr:rowOff>
    </xdr:from>
    <xdr:to>
      <xdr:col>50</xdr:col>
      <xdr:colOff>165100</xdr:colOff>
      <xdr:row>55</xdr:row>
      <xdr:rowOff>69940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86467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17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69567</xdr:rowOff>
    </xdr:from>
    <xdr:to>
      <xdr:col>46</xdr:col>
      <xdr:colOff>38100</xdr:colOff>
      <xdr:row>56</xdr:row>
      <xdr:rowOff>171167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7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16244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44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153958</xdr:rowOff>
    </xdr:from>
    <xdr:to>
      <xdr:col>41</xdr:col>
      <xdr:colOff>101600</xdr:colOff>
      <xdr:row>53</xdr:row>
      <xdr:rowOff>84108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06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100635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884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103556</xdr:rowOff>
    </xdr:from>
    <xdr:to>
      <xdr:col>36</xdr:col>
      <xdr:colOff>165100</xdr:colOff>
      <xdr:row>57</xdr:row>
      <xdr:rowOff>33706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50233</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47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26473</xdr:rowOff>
    </xdr:from>
    <xdr:to>
      <xdr:col>55</xdr:col>
      <xdr:colOff>0</xdr:colOff>
      <xdr:row>76</xdr:row>
      <xdr:rowOff>51053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56673"/>
          <a:ext cx="8382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51053</xdr:rowOff>
    </xdr:from>
    <xdr:to>
      <xdr:col>50</xdr:col>
      <xdr:colOff>114300</xdr:colOff>
      <xdr:row>76</xdr:row>
      <xdr:rowOff>162092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81253"/>
          <a:ext cx="889000" cy="1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97073</xdr:rowOff>
    </xdr:from>
    <xdr:to>
      <xdr:col>45</xdr:col>
      <xdr:colOff>177800</xdr:colOff>
      <xdr:row>76</xdr:row>
      <xdr:rowOff>162092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127273"/>
          <a:ext cx="889000" cy="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38801</xdr:rowOff>
    </xdr:from>
    <xdr:to>
      <xdr:col>41</xdr:col>
      <xdr:colOff>50800</xdr:colOff>
      <xdr:row>76</xdr:row>
      <xdr:rowOff>97073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897551"/>
          <a:ext cx="889000" cy="22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147123</xdr:rowOff>
    </xdr:from>
    <xdr:to>
      <xdr:col>55</xdr:col>
      <xdr:colOff>50800</xdr:colOff>
      <xdr:row>76</xdr:row>
      <xdr:rowOff>77273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170000</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5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253</xdr:rowOff>
    </xdr:from>
    <xdr:to>
      <xdr:col>50</xdr:col>
      <xdr:colOff>165100</xdr:colOff>
      <xdr:row>76</xdr:row>
      <xdr:rowOff>101853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118380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280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111292</xdr:rowOff>
    </xdr:from>
    <xdr:to>
      <xdr:col>46</xdr:col>
      <xdr:colOff>38100</xdr:colOff>
      <xdr:row>77</xdr:row>
      <xdr:rowOff>41442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57969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291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46273</xdr:rowOff>
    </xdr:from>
    <xdr:to>
      <xdr:col>41</xdr:col>
      <xdr:colOff>101600</xdr:colOff>
      <xdr:row>76</xdr:row>
      <xdr:rowOff>147873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164401</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2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159451</xdr:rowOff>
    </xdr:from>
    <xdr:to>
      <xdr:col>36</xdr:col>
      <xdr:colOff>165100</xdr:colOff>
      <xdr:row>75</xdr:row>
      <xdr:rowOff>89601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106128</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262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66511</xdr:rowOff>
    </xdr:from>
    <xdr:to>
      <xdr:col>55</xdr:col>
      <xdr:colOff>0</xdr:colOff>
      <xdr:row>98</xdr:row>
      <xdr:rowOff>92742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68611"/>
          <a:ext cx="8382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66511</xdr:rowOff>
    </xdr:from>
    <xdr:to>
      <xdr:col>50</xdr:col>
      <xdr:colOff>114300</xdr:colOff>
      <xdr:row>98</xdr:row>
      <xdr:rowOff>136940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68611"/>
          <a:ext cx="889000" cy="7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107420</xdr:rowOff>
    </xdr:from>
    <xdr:to>
      <xdr:col>45</xdr:col>
      <xdr:colOff>177800</xdr:colOff>
      <xdr:row>98</xdr:row>
      <xdr:rowOff>136940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909520"/>
          <a:ext cx="889000" cy="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55197</xdr:rowOff>
    </xdr:from>
    <xdr:to>
      <xdr:col>41</xdr:col>
      <xdr:colOff>50800</xdr:colOff>
      <xdr:row>98</xdr:row>
      <xdr:rowOff>107420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171497"/>
          <a:ext cx="889000" cy="7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41942</xdr:rowOff>
    </xdr:from>
    <xdr:to>
      <xdr:col>55</xdr:col>
      <xdr:colOff>50800</xdr:colOff>
      <xdr:row>98</xdr:row>
      <xdr:rowOff>143542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128319</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5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15711</xdr:rowOff>
    </xdr:from>
    <xdr:to>
      <xdr:col>50</xdr:col>
      <xdr:colOff>165100</xdr:colOff>
      <xdr:row>98</xdr:row>
      <xdr:rowOff>117311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108438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69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86140</xdr:rowOff>
    </xdr:from>
    <xdr:to>
      <xdr:col>46</xdr:col>
      <xdr:colOff>38100</xdr:colOff>
      <xdr:row>99</xdr:row>
      <xdr:rowOff>16290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7417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56620</xdr:rowOff>
    </xdr:from>
    <xdr:to>
      <xdr:col>41</xdr:col>
      <xdr:colOff>101600</xdr:colOff>
      <xdr:row>98</xdr:row>
      <xdr:rowOff>158220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4397</xdr:rowOff>
    </xdr:from>
    <xdr:to>
      <xdr:col>36</xdr:col>
      <xdr:colOff>165100</xdr:colOff>
      <xdr:row>94</xdr:row>
      <xdr:rowOff>105997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1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122524</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589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95587</xdr:rowOff>
    </xdr:from>
    <xdr:to>
      <xdr:col>85</xdr:col>
      <xdr:colOff>127000</xdr:colOff>
      <xdr:row>38</xdr:row>
      <xdr:rowOff>3434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410537"/>
          <a:ext cx="838200" cy="110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12143</xdr:rowOff>
    </xdr:from>
    <xdr:to>
      <xdr:col>81</xdr:col>
      <xdr:colOff>50800</xdr:colOff>
      <xdr:row>38</xdr:row>
      <xdr:rowOff>3434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12893"/>
          <a:ext cx="889000" cy="5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12143</xdr:rowOff>
    </xdr:from>
    <xdr:to>
      <xdr:col>76</xdr:col>
      <xdr:colOff>114300</xdr:colOff>
      <xdr:row>38</xdr:row>
      <xdr:rowOff>6486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12893"/>
          <a:ext cx="889000" cy="50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6486</xdr:rowOff>
    </xdr:from>
    <xdr:to>
      <xdr:col>71</xdr:col>
      <xdr:colOff>177800</xdr:colOff>
      <xdr:row>38</xdr:row>
      <xdr:rowOff>24666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21586"/>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44787</xdr:rowOff>
    </xdr:from>
    <xdr:to>
      <xdr:col>85</xdr:col>
      <xdr:colOff>177800</xdr:colOff>
      <xdr:row>31</xdr:row>
      <xdr:rowOff>146387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3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169264</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31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124084</xdr:rowOff>
    </xdr:from>
    <xdr:to>
      <xdr:col>81</xdr:col>
      <xdr:colOff>101600</xdr:colOff>
      <xdr:row>38</xdr:row>
      <xdr:rowOff>54234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45361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132793</xdr:rowOff>
    </xdr:from>
    <xdr:to>
      <xdr:col>76</xdr:col>
      <xdr:colOff>165100</xdr:colOff>
      <xdr:row>35</xdr:row>
      <xdr:rowOff>62943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79470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7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127136</xdr:rowOff>
    </xdr:from>
    <xdr:to>
      <xdr:col>72</xdr:col>
      <xdr:colOff>38100</xdr:colOff>
      <xdr:row>38</xdr:row>
      <xdr:rowOff>57286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48413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145316</xdr:rowOff>
    </xdr:from>
    <xdr:to>
      <xdr:col>67</xdr:col>
      <xdr:colOff>101600</xdr:colOff>
      <xdr:row>38</xdr:row>
      <xdr:rowOff>75467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8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66593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65847</xdr:rowOff>
    </xdr:from>
    <xdr:to>
      <xdr:col>85</xdr:col>
      <xdr:colOff>127000</xdr:colOff>
      <xdr:row>57</xdr:row>
      <xdr:rowOff>10748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67047"/>
          <a:ext cx="838200" cy="1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10748</xdr:rowOff>
    </xdr:from>
    <xdr:to>
      <xdr:col>81</xdr:col>
      <xdr:colOff>50800</xdr:colOff>
      <xdr:row>57</xdr:row>
      <xdr:rowOff>67439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83398"/>
          <a:ext cx="889000" cy="5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50946</xdr:rowOff>
    </xdr:from>
    <xdr:to>
      <xdr:col>76</xdr:col>
      <xdr:colOff>114300</xdr:colOff>
      <xdr:row>57</xdr:row>
      <xdr:rowOff>67439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23596"/>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50946</xdr:rowOff>
    </xdr:from>
    <xdr:to>
      <xdr:col>71</xdr:col>
      <xdr:colOff>177800</xdr:colOff>
      <xdr:row>57</xdr:row>
      <xdr:rowOff>120743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23596"/>
          <a:ext cx="889000" cy="6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15047</xdr:rowOff>
    </xdr:from>
    <xdr:to>
      <xdr:col>85</xdr:col>
      <xdr:colOff>177800</xdr:colOff>
      <xdr:row>56</xdr:row>
      <xdr:rowOff>116647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37924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6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131398</xdr:rowOff>
    </xdr:from>
    <xdr:to>
      <xdr:col>81</xdr:col>
      <xdr:colOff>101600</xdr:colOff>
      <xdr:row>57</xdr:row>
      <xdr:rowOff>61548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78075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0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16639</xdr:rowOff>
    </xdr:from>
    <xdr:to>
      <xdr:col>76</xdr:col>
      <xdr:colOff>165100</xdr:colOff>
      <xdr:row>57</xdr:row>
      <xdr:rowOff>118239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134766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56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xdr:rowOff>
    </xdr:from>
    <xdr:to>
      <xdr:col>72</xdr:col>
      <xdr:colOff>38100</xdr:colOff>
      <xdr:row>57</xdr:row>
      <xdr:rowOff>101746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118273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54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69943</xdr:rowOff>
    </xdr:from>
    <xdr:to>
      <xdr:col>67</xdr:col>
      <xdr:colOff>101600</xdr:colOff>
      <xdr:row>58</xdr:row>
      <xdr:rowOff>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16620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61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126758</xdr:rowOff>
    </xdr:from>
    <xdr:to>
      <xdr:col>85</xdr:col>
      <xdr:colOff>127000</xdr:colOff>
      <xdr:row>78</xdr:row>
      <xdr:rowOff>125363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328408"/>
          <a:ext cx="838200" cy="17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126758</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328408"/>
          <a:ext cx="889000" cy="3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74563</xdr:rowOff>
    </xdr:from>
    <xdr:to>
      <xdr:col>85</xdr:col>
      <xdr:colOff>177800</xdr:colOff>
      <xdr:row>79</xdr:row>
      <xdr:rowOff>4713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97440</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75958</xdr:rowOff>
    </xdr:from>
    <xdr:to>
      <xdr:col>81</xdr:col>
      <xdr:colOff>101600</xdr:colOff>
      <xdr:row>78</xdr:row>
      <xdr:rowOff>6108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22635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88198</xdr:rowOff>
    </xdr:from>
    <xdr:to>
      <xdr:col>85</xdr:col>
      <xdr:colOff>127000</xdr:colOff>
      <xdr:row>97</xdr:row>
      <xdr:rowOff>140055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718848"/>
          <a:ext cx="838200" cy="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140055</xdr:rowOff>
    </xdr:from>
    <xdr:to>
      <xdr:col>81</xdr:col>
      <xdr:colOff>50800</xdr:colOff>
      <xdr:row>98</xdr:row>
      <xdr:rowOff>33085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70705"/>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167574</xdr:rowOff>
    </xdr:from>
    <xdr:to>
      <xdr:col>76</xdr:col>
      <xdr:colOff>114300</xdr:colOff>
      <xdr:row>98</xdr:row>
      <xdr:rowOff>33085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798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156344</xdr:rowOff>
    </xdr:from>
    <xdr:to>
      <xdr:col>71</xdr:col>
      <xdr:colOff>177800</xdr:colOff>
      <xdr:row>97</xdr:row>
      <xdr:rowOff>167574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8699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37398</xdr:rowOff>
    </xdr:from>
    <xdr:to>
      <xdr:col>85</xdr:col>
      <xdr:colOff>177800</xdr:colOff>
      <xdr:row>97</xdr:row>
      <xdr:rowOff>138998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60275</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1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89255</xdr:rowOff>
    </xdr:from>
    <xdr:to>
      <xdr:col>81</xdr:col>
      <xdr:colOff>101600</xdr:colOff>
      <xdr:row>98</xdr:row>
      <xdr:rowOff>19405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10532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81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153735</xdr:rowOff>
    </xdr:from>
    <xdr:to>
      <xdr:col>76</xdr:col>
      <xdr:colOff>165100</xdr:colOff>
      <xdr:row>98</xdr:row>
      <xdr:rowOff>83885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75012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116774</xdr:rowOff>
    </xdr:from>
    <xdr:to>
      <xdr:col>72</xdr:col>
      <xdr:colOff>38100</xdr:colOff>
      <xdr:row>98</xdr:row>
      <xdr:rowOff>46924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38051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8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105544</xdr:rowOff>
    </xdr:from>
    <xdr:to>
      <xdr:col>67</xdr:col>
      <xdr:colOff>101600</xdr:colOff>
      <xdr:row>98</xdr:row>
      <xdr:rowOff>35694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26821</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82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人の孤立小離島であるため、人口一人当たりにすると高くなってしまう。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年度の消防費の増は、場外離着陸場拡張整備の実施設計を開始したための増である。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年度の衛生費の増は、し尿処理施設（汚泥再生処理センター）整備に関する委託料及びごみ焼却施設の老朽化に伴う光熱水費・燃料費・維持補修費の増である。平成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年度の土木費増は、久保里山住宅（定住促進住宅）の建築に伴う増である。平成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年度商工費の増は貨物船の荷役に必要なラフテレーンクレーン購入に伴う増である。平成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年度の総務費の増は再生可能エネルギー整備事業及び村内情報通信基盤網整備事業による増、農林水産業の増は築いそ整備工事による増である。令和元年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の農林水産費の増は、製油センター施設工事による増である。令和２年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の消防費の増は、防災無線デジタル化工事による増である。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年度に三千万円の取り崩しを行った。平成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年度に、少ない基金をより効果的に運用するため、その他特目基金を廃止し、財政調整基金への一本化を図った。また、財源不足には特別会計の基金取り崩し等により対応していく。実質収支が毎年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千円の範囲で推移しているが、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年度は地方交付税の増等により約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千円、令和元年は約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千円となった。しかし、標準財政規模が小さいため、実質収支比率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千円となるため年度により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台と変化している。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会計で赤字を回避している。しかし、特別会計の歳入には多額の一般会計繰入金が含まれている状況であり、今後においても経費増大に対応する財源はほぼ一般会計繰入金に頼らざるを得ない状況に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保険料（税）・使用料の改定も難しい状況となっている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3621_&#21033;&#23798;&#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76.900000000000006</v>
          </cell>
          <cell r="BX53">
            <v>74.7</v>
          </cell>
          <cell r="CF53">
            <v>68.900000000000006</v>
          </cell>
          <cell r="CN53">
            <v>69.7</v>
          </cell>
          <cell r="CV53">
            <v>64</v>
          </cell>
        </row>
        <row r="55">
          <cell r="AN55" t="str">
            <v>類似団体内平均値</v>
          </cell>
          <cell r="BP55">
            <v>0</v>
          </cell>
          <cell r="BX55">
            <v>0</v>
          </cell>
          <cell r="CF55">
            <v>0</v>
          </cell>
          <cell r="CN55">
            <v>0</v>
          </cell>
          <cell r="CV55">
            <v>0</v>
          </cell>
        </row>
        <row r="57">
          <cell r="BP57">
            <v>57.9</v>
          </cell>
          <cell r="BX57">
            <v>58.2</v>
          </cell>
          <cell r="CF57">
            <v>59.4</v>
          </cell>
          <cell r="CN57">
            <v>60.4</v>
          </cell>
          <cell r="CV57">
            <v>61.5</v>
          </cell>
        </row>
        <row r="72">
          <cell r="BP72" t="str">
            <v>H28</v>
          </cell>
          <cell r="BX72" t="str">
            <v>H29</v>
          </cell>
          <cell r="CF72" t="str">
            <v>H30</v>
          </cell>
          <cell r="CN72" t="str">
            <v>R01</v>
          </cell>
          <cell r="CV72" t="str">
            <v>R02</v>
          </cell>
        </row>
        <row r="73">
          <cell r="AN73" t="str">
            <v>当該団体値</v>
          </cell>
        </row>
        <row r="75">
          <cell r="BP75">
            <v>2.7</v>
          </cell>
          <cell r="BX75">
            <v>2.8</v>
          </cell>
          <cell r="CF75">
            <v>2.8</v>
          </cell>
          <cell r="CN75">
            <v>4</v>
          </cell>
          <cell r="CV75">
            <v>4.9000000000000004</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1592692</v>
      </c>
      <c r="BO4" s="426"/>
      <c r="BP4" s="426"/>
      <c r="BQ4" s="426"/>
      <c r="BR4" s="426"/>
      <c r="BS4" s="426"/>
      <c r="BT4" s="426"/>
      <c r="BU4" s="427"/>
      <c r="BV4" s="425">
        <v>1317424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28.7</v>
      </c>
      <c r="CU4" s="610"/>
      <c r="CV4" s="610"/>
      <c r="CW4" s="610"/>
      <c r="CX4" s="610"/>
      <c r="CY4" s="610"/>
      <c r="CZ4" s="610"/>
      <c r="DA4" s="611"/>
      <c r="DB4" s="609">
        <v>15.9</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1487539</v>
      </c>
      <c r="BO5" s="431"/>
      <c r="BP5" s="431"/>
      <c r="BQ5" s="431"/>
      <c r="BR5" s="431"/>
      <c r="BS5" s="431"/>
      <c r="BT5" s="431"/>
      <c r="BU5" s="432"/>
      <c r="BV5" s="430">
        <v>1263862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62.5</v>
      </c>
      <c r="CU5" s="401"/>
      <c r="CV5" s="401"/>
      <c r="CW5" s="401"/>
      <c r="CX5" s="401"/>
      <c r="CY5" s="401"/>
      <c r="CZ5" s="401"/>
      <c r="DA5" s="402"/>
      <c r="DB5" s="400">
        <v>80.3</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105153</v>
      </c>
      <c r="BO6" s="431"/>
      <c r="BP6" s="431"/>
      <c r="BQ6" s="431"/>
      <c r="BR6" s="431"/>
      <c r="BS6" s="431"/>
      <c r="BT6" s="431"/>
      <c r="BU6" s="432"/>
      <c r="BV6" s="430">
        <v>53562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64.2</v>
      </c>
      <c r="CU6" s="584"/>
      <c r="CV6" s="584"/>
      <c r="CW6" s="584"/>
      <c r="CX6" s="584"/>
      <c r="CY6" s="584"/>
      <c r="CZ6" s="584"/>
      <c r="DA6" s="585"/>
      <c r="DB6" s="583">
        <v>82.4</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0</v>
      </c>
      <c r="BO7" s="431"/>
      <c r="BP7" s="431"/>
      <c r="BQ7" s="431"/>
      <c r="BR7" s="431"/>
      <c r="BS7" s="431"/>
      <c r="BT7" s="431"/>
      <c r="BU7" s="432"/>
      <c r="BV7" s="430">
        <v>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365935</v>
      </c>
      <c r="CU7" s="431"/>
      <c r="CV7" s="431"/>
      <c r="CW7" s="431"/>
      <c r="CX7" s="431"/>
      <c r="CY7" s="431"/>
      <c r="CZ7" s="431"/>
      <c r="DA7" s="432"/>
      <c r="DB7" s="430">
        <v>337317</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105153</v>
      </c>
      <c r="BO8" s="431"/>
      <c r="BP8" s="431"/>
      <c r="BQ8" s="431"/>
      <c r="BR8" s="431"/>
      <c r="BS8" s="431"/>
      <c r="BT8" s="431"/>
      <c r="BU8" s="432"/>
      <c r="BV8" s="430">
        <v>53562</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0.14000000000000001</v>
      </c>
      <c r="CU8" s="544"/>
      <c r="CV8" s="544"/>
      <c r="CW8" s="544"/>
      <c r="CX8" s="544"/>
      <c r="CY8" s="544"/>
      <c r="CZ8" s="544"/>
      <c r="DA8" s="545"/>
      <c r="DB8" s="543">
        <v>0.14000000000000001</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327</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51591</v>
      </c>
      <c r="BO9" s="431"/>
      <c r="BP9" s="431"/>
      <c r="BQ9" s="431"/>
      <c r="BR9" s="431"/>
      <c r="BS9" s="431"/>
      <c r="BT9" s="431"/>
      <c r="BU9" s="432"/>
      <c r="BV9" s="430">
        <v>-6448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7.9</v>
      </c>
      <c r="CU9" s="401"/>
      <c r="CV9" s="401"/>
      <c r="CW9" s="401"/>
      <c r="CX9" s="401"/>
      <c r="CY9" s="401"/>
      <c r="CZ9" s="401"/>
      <c r="DA9" s="402"/>
      <c r="DB9" s="400">
        <v>7.1</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337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29284</v>
      </c>
      <c r="BO10" s="431"/>
      <c r="BP10" s="431"/>
      <c r="BQ10" s="431"/>
      <c r="BR10" s="431"/>
      <c r="BS10" s="431"/>
      <c r="BT10" s="431"/>
      <c r="BU10" s="432"/>
      <c r="BV10" s="430">
        <v>94196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310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305</v>
      </c>
      <c r="S13" s="534"/>
      <c r="T13" s="534"/>
      <c r="U13" s="534"/>
      <c r="V13" s="535"/>
      <c r="W13" s="521" t="s">
        <v>140</v>
      </c>
      <c r="X13" s="443"/>
      <c r="Y13" s="443"/>
      <c r="Z13" s="443"/>
      <c r="AA13" s="443"/>
      <c r="AB13" s="444"/>
      <c r="AC13" s="406">
        <v>42</v>
      </c>
      <c r="AD13" s="407"/>
      <c r="AE13" s="407"/>
      <c r="AF13" s="407"/>
      <c r="AG13" s="408"/>
      <c r="AH13" s="406">
        <v>43</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80875</v>
      </c>
      <c r="BO13" s="431"/>
      <c r="BP13" s="431"/>
      <c r="BQ13" s="431"/>
      <c r="BR13" s="431"/>
      <c r="BS13" s="431"/>
      <c r="BT13" s="431"/>
      <c r="BU13" s="432"/>
      <c r="BV13" s="430">
        <v>87748</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4.9000000000000004</v>
      </c>
      <c r="CU13" s="401"/>
      <c r="CV13" s="401"/>
      <c r="CW13" s="401"/>
      <c r="CX13" s="401"/>
      <c r="CY13" s="401"/>
      <c r="CZ13" s="401"/>
      <c r="DA13" s="402"/>
      <c r="DB13" s="400">
        <v>4</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145</v>
      </c>
      <c r="M14" s="567"/>
      <c r="N14" s="567"/>
      <c r="O14" s="567"/>
      <c r="P14" s="567"/>
      <c r="Q14" s="568"/>
      <c r="R14" s="533">
        <v>322</v>
      </c>
      <c r="S14" s="534"/>
      <c r="T14" s="534"/>
      <c r="U14" s="534"/>
      <c r="V14" s="535"/>
      <c r="W14" s="536"/>
      <c r="X14" s="446"/>
      <c r="Y14" s="446"/>
      <c r="Z14" s="446"/>
      <c r="AA14" s="446"/>
      <c r="AB14" s="447"/>
      <c r="AC14" s="526">
        <v>17.600000000000001</v>
      </c>
      <c r="AD14" s="527"/>
      <c r="AE14" s="527"/>
      <c r="AF14" s="527"/>
      <c r="AG14" s="528"/>
      <c r="AH14" s="526">
        <v>17.600000000000001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147</v>
      </c>
      <c r="N15" s="531"/>
      <c r="O15" s="531"/>
      <c r="P15" s="531"/>
      <c r="Q15" s="532"/>
      <c r="R15" s="533">
        <v>318</v>
      </c>
      <c r="S15" s="534"/>
      <c r="T15" s="534"/>
      <c r="U15" s="534"/>
      <c r="V15" s="535"/>
      <c r="W15" s="521" t="s">
        <v>148</v>
      </c>
      <c r="X15" s="443"/>
      <c r="Y15" s="443"/>
      <c r="Z15" s="443"/>
      <c r="AA15" s="443"/>
      <c r="AB15" s="444"/>
      <c r="AC15" s="406">
        <v>43</v>
      </c>
      <c r="AD15" s="407"/>
      <c r="AE15" s="407"/>
      <c r="AF15" s="407"/>
      <c r="AG15" s="408"/>
      <c r="AH15" s="406">
        <v>64</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48805</v>
      </c>
      <c r="BO15" s="426"/>
      <c r="BP15" s="426"/>
      <c r="BQ15" s="426"/>
      <c r="BR15" s="426"/>
      <c r="BS15" s="426"/>
      <c r="BT15" s="426"/>
      <c r="BU15" s="427"/>
      <c r="BV15" s="425">
        <v>45691</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18</v>
      </c>
      <c r="AD16" s="527"/>
      <c r="AE16" s="527"/>
      <c r="AF16" s="527"/>
      <c r="AG16" s="528"/>
      <c r="AH16" s="526">
        <v>26.2</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346245</v>
      </c>
      <c r="BO16" s="431"/>
      <c r="BP16" s="431"/>
      <c r="BQ16" s="431"/>
      <c r="BR16" s="431"/>
      <c r="BS16" s="431"/>
      <c r="BT16" s="431"/>
      <c r="BU16" s="432"/>
      <c r="BV16" s="430">
        <v>316916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154</v>
      </c>
      <c r="AD17" s="407"/>
      <c r="AE17" s="407"/>
      <c r="AF17" s="407"/>
      <c r="AG17" s="408"/>
      <c r="AH17" s="406">
        <v>137</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61452</v>
      </c>
      <c r="BO17" s="431"/>
      <c r="BP17" s="431"/>
      <c r="BQ17" s="431"/>
      <c r="BR17" s="431"/>
      <c r="BS17" s="431"/>
      <c r="BT17" s="431"/>
      <c r="BU17" s="432"/>
      <c r="BV17" s="430">
        <v>57362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158</v>
      </c>
      <c r="C18" s="493"/>
      <c r="D18" s="493"/>
      <c r="E18" s="494"/>
      <c r="F18" s="494"/>
      <c r="G18" s="494"/>
      <c r="H18" s="494"/>
      <c r="I18" s="494"/>
      <c r="J18" s="494"/>
      <c r="K18" s="494"/>
      <c r="L18" s="495">
        <v>4.12</v>
      </c>
      <c r="M18" s="495"/>
      <c r="N18" s="495"/>
      <c r="O18" s="495"/>
      <c r="P18" s="495"/>
      <c r="Q18" s="495"/>
      <c r="R18" s="496"/>
      <c r="S18" s="496"/>
      <c r="T18" s="496"/>
      <c r="U18" s="496"/>
      <c r="V18" s="497"/>
      <c r="W18" s="511"/>
      <c r="X18" s="512"/>
      <c r="Y18" s="512"/>
      <c r="Z18" s="512"/>
      <c r="AA18" s="512"/>
      <c r="AB18" s="522"/>
      <c r="AC18" s="394">
        <v>64.400000000000006</v>
      </c>
      <c r="AD18" s="395"/>
      <c r="AE18" s="395"/>
      <c r="AF18" s="395"/>
      <c r="AG18" s="498"/>
      <c r="AH18" s="394">
        <v>56.1</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231684</v>
      </c>
      <c r="BO18" s="431"/>
      <c r="BP18" s="431"/>
      <c r="BQ18" s="431"/>
      <c r="BR18" s="431"/>
      <c r="BS18" s="431"/>
      <c r="BT18" s="431"/>
      <c r="BU18" s="432"/>
      <c r="BV18" s="430">
        <v>278906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160</v>
      </c>
      <c r="C19" s="493"/>
      <c r="D19" s="493"/>
      <c r="E19" s="494"/>
      <c r="F19" s="494"/>
      <c r="G19" s="494"/>
      <c r="H19" s="494"/>
      <c r="I19" s="494"/>
      <c r="J19" s="494"/>
      <c r="K19" s="494"/>
      <c r="L19" s="500">
        <v>79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570684</v>
      </c>
      <c r="BO19" s="431"/>
      <c r="BP19" s="431"/>
      <c r="BQ19" s="431"/>
      <c r="BR19" s="431"/>
      <c r="BS19" s="431"/>
      <c r="BT19" s="431"/>
      <c r="BU19" s="432"/>
      <c r="BV19" s="430">
        <v>505907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162</v>
      </c>
      <c r="C20" s="493"/>
      <c r="D20" s="493"/>
      <c r="E20" s="494"/>
      <c r="F20" s="494"/>
      <c r="G20" s="494"/>
      <c r="H20" s="494"/>
      <c r="I20" s="494"/>
      <c r="J20" s="494"/>
      <c r="K20" s="494"/>
      <c r="L20" s="500">
        <v>193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531711</v>
      </c>
      <c r="BO23" s="431"/>
      <c r="BP23" s="431"/>
      <c r="BQ23" s="431"/>
      <c r="BR23" s="431"/>
      <c r="BS23" s="431"/>
      <c r="BT23" s="431"/>
      <c r="BU23" s="432"/>
      <c r="BV23" s="430">
        <v>490943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171</v>
      </c>
      <c r="F24" s="404"/>
      <c r="G24" s="404"/>
      <c r="H24" s="404"/>
      <c r="I24" s="404"/>
      <c r="J24" s="404"/>
      <c r="K24" s="405"/>
      <c r="L24" s="406">
        <v>1</v>
      </c>
      <c r="M24" s="407"/>
      <c r="N24" s="407"/>
      <c r="O24" s="407"/>
      <c r="P24" s="408"/>
      <c r="Q24" s="406">
        <v>6200</v>
      </c>
      <c r="R24" s="407"/>
      <c r="S24" s="407"/>
      <c r="T24" s="407"/>
      <c r="U24" s="407"/>
      <c r="V24" s="408"/>
      <c r="W24" s="472"/>
      <c r="X24" s="463"/>
      <c r="Y24" s="464"/>
      <c r="Z24" s="403" t="s">
        <v>172</v>
      </c>
      <c r="AA24" s="404"/>
      <c r="AB24" s="404"/>
      <c r="AC24" s="404"/>
      <c r="AD24" s="404"/>
      <c r="AE24" s="404"/>
      <c r="AF24" s="404"/>
      <c r="AG24" s="405"/>
      <c r="AH24" s="406">
        <v>19</v>
      </c>
      <c r="AI24" s="407"/>
      <c r="AJ24" s="407"/>
      <c r="AK24" s="407"/>
      <c r="AL24" s="408"/>
      <c r="AM24" s="406">
        <v>55100</v>
      </c>
      <c r="AN24" s="407"/>
      <c r="AO24" s="407"/>
      <c r="AP24" s="407"/>
      <c r="AQ24" s="407"/>
      <c r="AR24" s="408"/>
      <c r="AS24" s="406">
        <v>2900</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509014</v>
      </c>
      <c r="BO24" s="431"/>
      <c r="BP24" s="431"/>
      <c r="BQ24" s="431"/>
      <c r="BR24" s="431"/>
      <c r="BS24" s="431"/>
      <c r="BT24" s="431"/>
      <c r="BU24" s="432"/>
      <c r="BV24" s="430">
        <v>464729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174</v>
      </c>
      <c r="F25" s="404"/>
      <c r="G25" s="404"/>
      <c r="H25" s="404"/>
      <c r="I25" s="404"/>
      <c r="J25" s="404"/>
      <c r="K25" s="405"/>
      <c r="L25" s="406">
        <v>1</v>
      </c>
      <c r="M25" s="407"/>
      <c r="N25" s="407"/>
      <c r="O25" s="407"/>
      <c r="P25" s="408"/>
      <c r="Q25" s="406">
        <v>5350</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t="s">
        <v>129</v>
      </c>
      <c r="BO25" s="426"/>
      <c r="BP25" s="426"/>
      <c r="BQ25" s="426"/>
      <c r="BR25" s="426"/>
      <c r="BS25" s="426"/>
      <c r="BT25" s="426"/>
      <c r="BU25" s="427"/>
      <c r="BV25" s="425" t="s">
        <v>138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177</v>
      </c>
      <c r="F26" s="404"/>
      <c r="G26" s="404"/>
      <c r="H26" s="404"/>
      <c r="I26" s="404"/>
      <c r="J26" s="404"/>
      <c r="K26" s="405"/>
      <c r="L26" s="406">
        <v>1</v>
      </c>
      <c r="M26" s="407"/>
      <c r="N26" s="407"/>
      <c r="O26" s="407"/>
      <c r="P26" s="408"/>
      <c r="Q26" s="406">
        <v>5150</v>
      </c>
      <c r="R26" s="407"/>
      <c r="S26" s="407"/>
      <c r="T26" s="407"/>
      <c r="U26" s="407"/>
      <c r="V26" s="408"/>
      <c r="W26" s="472"/>
      <c r="X26" s="463"/>
      <c r="Y26" s="464"/>
      <c r="Z26" s="403" t="s">
        <v>178</v>
      </c>
      <c r="AA26" s="485"/>
      <c r="AB26" s="485"/>
      <c r="AC26" s="485"/>
      <c r="AD26" s="485"/>
      <c r="AE26" s="485"/>
      <c r="AF26" s="485"/>
      <c r="AG26" s="486"/>
      <c r="AH26" s="406" t="s">
        <v>138</v>
      </c>
      <c r="AI26" s="407"/>
      <c r="AJ26" s="407"/>
      <c r="AK26" s="407"/>
      <c r="AL26" s="408"/>
      <c r="AM26" s="406" t="s">
        <v>138</v>
      </c>
      <c r="AN26" s="407"/>
      <c r="AO26" s="407"/>
      <c r="AP26" s="407"/>
      <c r="AQ26" s="407"/>
      <c r="AR26" s="408"/>
      <c r="AS26" s="406" t="s">
        <v>138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180</v>
      </c>
      <c r="F27" s="404"/>
      <c r="G27" s="404"/>
      <c r="H27" s="404"/>
      <c r="I27" s="404"/>
      <c r="J27" s="404"/>
      <c r="K27" s="405"/>
      <c r="L27" s="406">
        <v>1</v>
      </c>
      <c r="M27" s="407"/>
      <c r="N27" s="407"/>
      <c r="O27" s="407"/>
      <c r="P27" s="408"/>
      <c r="Q27" s="406">
        <v>1800</v>
      </c>
      <c r="R27" s="407"/>
      <c r="S27" s="407"/>
      <c r="T27" s="407"/>
      <c r="U27" s="407"/>
      <c r="V27" s="408"/>
      <c r="W27" s="472"/>
      <c r="X27" s="463"/>
      <c r="Y27" s="464"/>
      <c r="Z27" s="403" t="s">
        <v>181</v>
      </c>
      <c r="AA27" s="404"/>
      <c r="AB27" s="404"/>
      <c r="AC27" s="404"/>
      <c r="AD27" s="404"/>
      <c r="AE27" s="404"/>
      <c r="AF27" s="404"/>
      <c r="AG27" s="405"/>
      <c r="AH27" s="406" t="s">
        <v>138</v>
      </c>
      <c r="AI27" s="407"/>
      <c r="AJ27" s="407"/>
      <c r="AK27" s="407"/>
      <c r="AL27" s="408"/>
      <c r="AM27" s="406" t="s">
        <v>138</v>
      </c>
      <c r="AN27" s="407"/>
      <c r="AO27" s="407"/>
      <c r="AP27" s="407"/>
      <c r="AQ27" s="407"/>
      <c r="AR27" s="408"/>
      <c r="AS27" s="406" t="s">
        <v>138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44923</v>
      </c>
      <c r="BO27" s="434"/>
      <c r="BP27" s="434"/>
      <c r="BQ27" s="434"/>
      <c r="BR27" s="434"/>
      <c r="BS27" s="434"/>
      <c r="BT27" s="434"/>
      <c r="BU27" s="435"/>
      <c r="BV27" s="433">
        <v>44911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183</v>
      </c>
      <c r="F28" s="404"/>
      <c r="G28" s="404"/>
      <c r="H28" s="404"/>
      <c r="I28" s="404"/>
      <c r="J28" s="404"/>
      <c r="K28" s="405"/>
      <c r="L28" s="406">
        <v>1</v>
      </c>
      <c r="M28" s="407"/>
      <c r="N28" s="407"/>
      <c r="O28" s="407"/>
      <c r="P28" s="408"/>
      <c r="Q28" s="406">
        <v>1300</v>
      </c>
      <c r="R28" s="407"/>
      <c r="S28" s="407"/>
      <c r="T28" s="407"/>
      <c r="U28" s="407"/>
      <c r="V28" s="408"/>
      <c r="W28" s="472"/>
      <c r="X28" s="463"/>
      <c r="Y28" s="464"/>
      <c r="Z28" s="403" t="s">
        <v>184</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874174</v>
      </c>
      <c r="BO28" s="426"/>
      <c r="BP28" s="426"/>
      <c r="BQ28" s="426"/>
      <c r="BR28" s="426"/>
      <c r="BS28" s="426"/>
      <c r="BT28" s="426"/>
      <c r="BU28" s="427"/>
      <c r="BV28" s="425">
        <v>844890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186</v>
      </c>
      <c r="F29" s="404"/>
      <c r="G29" s="404"/>
      <c r="H29" s="404"/>
      <c r="I29" s="404"/>
      <c r="J29" s="404"/>
      <c r="K29" s="405"/>
      <c r="L29" s="406">
        <v>4</v>
      </c>
      <c r="M29" s="407"/>
      <c r="N29" s="407"/>
      <c r="O29" s="407"/>
      <c r="P29" s="408"/>
      <c r="Q29" s="406">
        <v>1150</v>
      </c>
      <c r="R29" s="407"/>
      <c r="S29" s="407"/>
      <c r="T29" s="407"/>
      <c r="U29" s="407"/>
      <c r="V29" s="408"/>
      <c r="W29" s="473"/>
      <c r="X29" s="474"/>
      <c r="Y29" s="475"/>
      <c r="Z29" s="403" t="s">
        <v>187</v>
      </c>
      <c r="AA29" s="404"/>
      <c r="AB29" s="404"/>
      <c r="AC29" s="404"/>
      <c r="AD29" s="404"/>
      <c r="AE29" s="404"/>
      <c r="AF29" s="404"/>
      <c r="AG29" s="405"/>
      <c r="AH29" s="406">
        <v>19</v>
      </c>
      <c r="AI29" s="407"/>
      <c r="AJ29" s="407"/>
      <c r="AK29" s="407"/>
      <c r="AL29" s="408"/>
      <c r="AM29" s="406">
        <v>55100</v>
      </c>
      <c r="AN29" s="407"/>
      <c r="AO29" s="407"/>
      <c r="AP29" s="407"/>
      <c r="AQ29" s="407"/>
      <c r="AR29" s="408"/>
      <c r="AS29" s="406">
        <v>2900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145271</v>
      </c>
      <c r="BO29" s="431"/>
      <c r="BP29" s="431"/>
      <c r="BQ29" s="431"/>
      <c r="BR29" s="431"/>
      <c r="BS29" s="431"/>
      <c r="BT29" s="431"/>
      <c r="BU29" s="432"/>
      <c r="BV29" s="430">
        <v>95132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92.5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217873</v>
      </c>
      <c r="BO30" s="434"/>
      <c r="BP30" s="434"/>
      <c r="BQ30" s="434"/>
      <c r="BR30" s="434"/>
      <c r="BS30" s="434"/>
      <c r="BT30" s="434"/>
      <c r="BU30" s="435"/>
      <c r="BV30" s="433">
        <v>116573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国民健康保険事業特別会計（事業勘定）</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東京都後期高齢者医療広域連合（一般会計）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株式会社TOSHIMA</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国民健康保険事業特別会計（直診勘定）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合併処理浄化槽事業特別会計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東京都後期高齢者医療広域連合（後期高齢者医療特別会計）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介護保険事業特別会計（事業勘定）</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東京都島嶼町村一部事務組合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東京市町村総合事務組合（一般会計）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東京市町村総合事務組合（東京都市町村民交通災害共済事業特別会計）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東京都町村議会議員公務災害補償組合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東京都市町村職員退職手当組合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TqTpxYMCmDaJSucVPFAuEtKfIT7SGSV0+i0/wksp1ayVjJwHSRxLjFfYNzLHlCWt1MJPe1rrvKuB9l2WyMpjLQ==" saltValue="BlGgYuhPREkNTtg5nV6G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2" t="s">
        <v>564</v>
      </c>
      <c r="D34" s="1212"/>
      <c r="E34" s="1213"/>
      <c r="F34" s="32">
        <v>4.2</v>
      </c>
      <c r="G34" s="33">
        <v>8.73</v>
      </c>
      <c r="H34" s="33">
        <v>17.649999999999999</v>
      </c>
      <c r="I34" s="33">
        <v>15.87</v>
      </c>
      <c r="J34" s="34">
        <v>28.73</v>
      </c>
      <c r="K34" s="22"/>
      <c r="L34" s="22"/>
      <c r="M34" s="22"/>
      <c r="N34" s="22"/>
      <c r="O34" s="22"/>
      <c r="P34" s="22"/>
    </row>
    <row r="35" spans="1:16" ht="39" customHeight="1" x14ac:dyDescent="0.2">
      <c r="A35" s="22"/>
      <c r="B35" s="35"/>
      <c r="C35" s="1206" t="s">
        <v>565</v>
      </c>
      <c r="D35" s="1207"/>
      <c r="E35" s="1208"/>
      <c r="F35" s="36">
        <v>0</v>
      </c>
      <c r="G35" s="37">
        <v>0.02</v>
      </c>
      <c r="H35" s="37">
        <v>0.53</v>
      </c>
      <c r="I35" s="37">
        <v>0.3</v>
      </c>
      <c r="J35" s="38">
        <v>1.82</v>
      </c>
      <c r="K35" s="22"/>
      <c r="L35" s="22"/>
      <c r="M35" s="22"/>
      <c r="N35" s="22"/>
      <c r="O35" s="22"/>
      <c r="P35" s="22"/>
    </row>
    <row r="36" spans="1:16" ht="39" customHeight="1" x14ac:dyDescent="0.2">
      <c r="A36" s="22"/>
      <c r="B36" s="35"/>
      <c r="C36" s="1206" t="s">
        <v>566</v>
      </c>
      <c r="D36" s="1207"/>
      <c r="E36" s="1208"/>
      <c r="F36" s="36">
        <v>2.36</v>
      </c>
      <c r="G36" s="37">
        <v>2.17</v>
      </c>
      <c r="H36" s="37">
        <v>2.98</v>
      </c>
      <c r="I36" s="37">
        <v>1.59</v>
      </c>
      <c r="J36" s="38">
        <v>1.51</v>
      </c>
      <c r="K36" s="22"/>
      <c r="L36" s="22"/>
      <c r="M36" s="22"/>
      <c r="N36" s="22"/>
      <c r="O36" s="22"/>
      <c r="P36" s="22"/>
    </row>
    <row r="37" spans="1:16" ht="39" customHeight="1" x14ac:dyDescent="0.2">
      <c r="A37" s="22"/>
      <c r="B37" s="35"/>
      <c r="C37" s="1206" t="s">
        <v>567</v>
      </c>
      <c r="D37" s="1207"/>
      <c r="E37" s="1208"/>
      <c r="F37" s="36">
        <v>0.35</v>
      </c>
      <c r="G37" s="37">
        <v>0.06</v>
      </c>
      <c r="H37" s="37">
        <v>0.41</v>
      </c>
      <c r="I37" s="37">
        <v>0.2</v>
      </c>
      <c r="J37" s="38">
        <v>1.07</v>
      </c>
      <c r="K37" s="22"/>
      <c r="L37" s="22"/>
      <c r="M37" s="22"/>
      <c r="N37" s="22"/>
      <c r="O37" s="22"/>
      <c r="P37" s="22"/>
    </row>
    <row r="38" spans="1:16" ht="39" customHeight="1" x14ac:dyDescent="0.2">
      <c r="A38" s="22"/>
      <c r="B38" s="35"/>
      <c r="C38" s="1206" t="s">
        <v>568</v>
      </c>
      <c r="D38" s="1207"/>
      <c r="E38" s="1208"/>
      <c r="F38" s="36">
        <v>0</v>
      </c>
      <c r="G38" s="37">
        <v>0.02</v>
      </c>
      <c r="H38" s="37">
        <v>0.18</v>
      </c>
      <c r="I38" s="37">
        <v>0.28000000000000003</v>
      </c>
      <c r="J38" s="38">
        <v>0.9</v>
      </c>
      <c r="K38" s="22"/>
      <c r="L38" s="22"/>
      <c r="M38" s="22"/>
      <c r="N38" s="22"/>
      <c r="O38" s="22"/>
      <c r="P38" s="22"/>
    </row>
    <row r="39" spans="1:16" ht="39" customHeight="1" x14ac:dyDescent="0.2">
      <c r="A39" s="22"/>
      <c r="B39" s="35"/>
      <c r="C39" s="1206" t="s">
        <v>569</v>
      </c>
      <c r="D39" s="1207"/>
      <c r="E39" s="1208"/>
      <c r="F39" s="36">
        <v>0.08</v>
      </c>
      <c r="G39" s="37">
        <v>0</v>
      </c>
      <c r="H39" s="37">
        <v>0.04</v>
      </c>
      <c r="I39" s="37">
        <v>0.01</v>
      </c>
      <c r="J39" s="38">
        <v>0.2</v>
      </c>
      <c r="K39" s="22"/>
      <c r="L39" s="22"/>
      <c r="M39" s="22"/>
      <c r="N39" s="22"/>
      <c r="O39" s="22"/>
      <c r="P39" s="22"/>
    </row>
    <row r="40" spans="1:16" ht="39" customHeight="1" x14ac:dyDescent="0.2">
      <c r="A40" s="22"/>
      <c r="B40" s="35"/>
      <c r="C40" s="1206" t="s">
        <v>570</v>
      </c>
      <c r="D40" s="1207"/>
      <c r="E40" s="1208"/>
      <c r="F40" s="36">
        <v>0</v>
      </c>
      <c r="G40" s="37">
        <v>0</v>
      </c>
      <c r="H40" s="37">
        <v>0.06</v>
      </c>
      <c r="I40" s="37">
        <v>1.39</v>
      </c>
      <c r="J40" s="38">
        <v>0.09</v>
      </c>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571</v>
      </c>
      <c r="D42" s="1207"/>
      <c r="E42" s="1208"/>
      <c r="F42" s="36" t="s">
        <v>516</v>
      </c>
      <c r="G42" s="37" t="s">
        <v>516</v>
      </c>
      <c r="H42" s="37" t="s">
        <v>516</v>
      </c>
      <c r="I42" s="37" t="s">
        <v>516</v>
      </c>
      <c r="J42" s="38" t="s">
        <v>516</v>
      </c>
      <c r="K42" s="22"/>
      <c r="L42" s="22"/>
      <c r="M42" s="22"/>
      <c r="N42" s="22"/>
      <c r="O42" s="22"/>
      <c r="P42" s="22"/>
    </row>
    <row r="43" spans="1:16" ht="39" customHeight="1" thickBot="1" x14ac:dyDescent="0.25">
      <c r="A43" s="22"/>
      <c r="B43" s="40"/>
      <c r="C43" s="1209" t="s">
        <v>572</v>
      </c>
      <c r="D43" s="1210"/>
      <c r="E43" s="1211"/>
      <c r="F43" s="41">
        <v>0</v>
      </c>
      <c r="G43" s="42">
        <v>0</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7Qirxxwcj31KVRsUXccPZSKPW26YsLtAnNBwozanldfXX3f0jrUzowgLFsxP7FjSxASxCtYlkDE5Qc7Y2KN8A==" saltValue="w3BHxczEXl+v+mtI4qbZ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38</v>
      </c>
      <c r="L45" s="60">
        <v>37</v>
      </c>
      <c r="M45" s="60">
        <v>31</v>
      </c>
      <c r="N45" s="60">
        <v>42</v>
      </c>
      <c r="O45" s="61">
        <v>49</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2">
      <c r="A48" s="48"/>
      <c r="B48" s="1234"/>
      <c r="C48" s="1235"/>
      <c r="D48" s="62"/>
      <c r="E48" s="1216" t="s">
        <v>15</v>
      </c>
      <c r="F48" s="1216"/>
      <c r="G48" s="1216"/>
      <c r="H48" s="1216"/>
      <c r="I48" s="1216"/>
      <c r="J48" s="1217"/>
      <c r="K48" s="63">
        <v>10</v>
      </c>
      <c r="L48" s="64">
        <v>9</v>
      </c>
      <c r="M48" s="64">
        <v>9</v>
      </c>
      <c r="N48" s="64">
        <v>10</v>
      </c>
      <c r="O48" s="65">
        <v>9</v>
      </c>
      <c r="P48" s="48"/>
      <c r="Q48" s="48"/>
      <c r="R48" s="48"/>
      <c r="S48" s="48"/>
      <c r="T48" s="48"/>
      <c r="U48" s="48"/>
    </row>
    <row r="49" spans="1:21" ht="30.75" customHeight="1" x14ac:dyDescent="0.2">
      <c r="A49" s="48"/>
      <c r="B49" s="1234"/>
      <c r="C49" s="1235"/>
      <c r="D49" s="62"/>
      <c r="E49" s="1216" t="s">
        <v>16</v>
      </c>
      <c r="F49" s="1216"/>
      <c r="G49" s="1216"/>
      <c r="H49" s="1216"/>
      <c r="I49" s="1216"/>
      <c r="J49" s="1217"/>
      <c r="K49" s="63">
        <v>7</v>
      </c>
      <c r="L49" s="64">
        <v>7</v>
      </c>
      <c r="M49" s="64">
        <v>7</v>
      </c>
      <c r="N49" s="64">
        <v>7</v>
      </c>
      <c r="O49" s="65">
        <v>6</v>
      </c>
      <c r="P49" s="48"/>
      <c r="Q49" s="48"/>
      <c r="R49" s="48"/>
      <c r="S49" s="48"/>
      <c r="T49" s="48"/>
      <c r="U49" s="48"/>
    </row>
    <row r="50" spans="1:21" ht="30.75" customHeight="1" x14ac:dyDescent="0.2">
      <c r="A50" s="48"/>
      <c r="B50" s="1234"/>
      <c r="C50" s="1235"/>
      <c r="D50" s="62"/>
      <c r="E50" s="1216" t="s">
        <v>17</v>
      </c>
      <c r="F50" s="1216"/>
      <c r="G50" s="1216"/>
      <c r="H50" s="1216"/>
      <c r="I50" s="1216"/>
      <c r="J50" s="1217"/>
      <c r="K50" s="63" t="s">
        <v>516</v>
      </c>
      <c r="L50" s="64" t="s">
        <v>516</v>
      </c>
      <c r="M50" s="64" t="s">
        <v>516</v>
      </c>
      <c r="N50" s="64" t="s">
        <v>516</v>
      </c>
      <c r="O50" s="65" t="s">
        <v>516</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47</v>
      </c>
      <c r="L52" s="64">
        <v>44</v>
      </c>
      <c r="M52" s="64">
        <v>41</v>
      </c>
      <c r="N52" s="64">
        <v>40</v>
      </c>
      <c r="O52" s="65">
        <v>44</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8</v>
      </c>
      <c r="L53" s="69">
        <v>9</v>
      </c>
      <c r="M53" s="69">
        <v>6</v>
      </c>
      <c r="N53" s="69">
        <v>19</v>
      </c>
      <c r="O53" s="70">
        <v>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XnSxpz1DPcGtHUb8MachCpCons7KV94tMTsXKpreuXn00EVsdipPjSPwJI9vTys7sVJgpmYI071kK98wQa/Q==" saltValue="QDWqLaZWqWodE4LoCIeD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52" t="s">
        <v>30</v>
      </c>
      <c r="C41" s="1253"/>
      <c r="D41" s="102"/>
      <c r="E41" s="1254" t="s">
        <v>31</v>
      </c>
      <c r="F41" s="1254"/>
      <c r="G41" s="1254"/>
      <c r="H41" s="1255"/>
      <c r="I41" s="103">
        <v>319</v>
      </c>
      <c r="J41" s="104">
        <v>333</v>
      </c>
      <c r="K41" s="104">
        <v>522</v>
      </c>
      <c r="L41" s="104">
        <v>491</v>
      </c>
      <c r="M41" s="105">
        <v>532</v>
      </c>
    </row>
    <row r="42" spans="2:13" ht="27.75" customHeight="1" x14ac:dyDescent="0.2">
      <c r="B42" s="1242"/>
      <c r="C42" s="1243"/>
      <c r="D42" s="106"/>
      <c r="E42" s="1246" t="s">
        <v>32</v>
      </c>
      <c r="F42" s="1246"/>
      <c r="G42" s="1246"/>
      <c r="H42" s="1247"/>
      <c r="I42" s="107" t="s">
        <v>516</v>
      </c>
      <c r="J42" s="108" t="s">
        <v>516</v>
      </c>
      <c r="K42" s="108" t="s">
        <v>516</v>
      </c>
      <c r="L42" s="108" t="s">
        <v>516</v>
      </c>
      <c r="M42" s="109" t="s">
        <v>516</v>
      </c>
    </row>
    <row r="43" spans="2:13" ht="27.75" customHeight="1" x14ac:dyDescent="0.2">
      <c r="B43" s="1242"/>
      <c r="C43" s="1243"/>
      <c r="D43" s="106"/>
      <c r="E43" s="1246" t="s">
        <v>33</v>
      </c>
      <c r="F43" s="1246"/>
      <c r="G43" s="1246"/>
      <c r="H43" s="1247"/>
      <c r="I43" s="107">
        <v>103</v>
      </c>
      <c r="J43" s="108">
        <v>95</v>
      </c>
      <c r="K43" s="108">
        <v>115</v>
      </c>
      <c r="L43" s="108">
        <v>155</v>
      </c>
      <c r="M43" s="109">
        <v>194</v>
      </c>
    </row>
    <row r="44" spans="2:13" ht="27.75" customHeight="1" x14ac:dyDescent="0.2">
      <c r="B44" s="1242"/>
      <c r="C44" s="1243"/>
      <c r="D44" s="106"/>
      <c r="E44" s="1246" t="s">
        <v>34</v>
      </c>
      <c r="F44" s="1246"/>
      <c r="G44" s="1246"/>
      <c r="H44" s="1247"/>
      <c r="I44" s="107">
        <v>50</v>
      </c>
      <c r="J44" s="108">
        <v>44</v>
      </c>
      <c r="K44" s="108">
        <v>38</v>
      </c>
      <c r="L44" s="108">
        <v>31</v>
      </c>
      <c r="M44" s="109">
        <v>25</v>
      </c>
    </row>
    <row r="45" spans="2:13" ht="27.75" customHeight="1" x14ac:dyDescent="0.2">
      <c r="B45" s="1242"/>
      <c r="C45" s="1243"/>
      <c r="D45" s="106"/>
      <c r="E45" s="1246" t="s">
        <v>35</v>
      </c>
      <c r="F45" s="1246"/>
      <c r="G45" s="1246"/>
      <c r="H45" s="1247"/>
      <c r="I45" s="107">
        <v>57</v>
      </c>
      <c r="J45" s="108">
        <v>73</v>
      </c>
      <c r="K45" s="108">
        <v>74</v>
      </c>
      <c r="L45" s="108">
        <v>52</v>
      </c>
      <c r="M45" s="109">
        <v>38</v>
      </c>
    </row>
    <row r="46" spans="2:13" ht="27.75" customHeight="1" x14ac:dyDescent="0.2">
      <c r="B46" s="1242"/>
      <c r="C46" s="1243"/>
      <c r="D46" s="110"/>
      <c r="E46" s="1246" t="s">
        <v>36</v>
      </c>
      <c r="F46" s="1246"/>
      <c r="G46" s="1246"/>
      <c r="H46" s="1247"/>
      <c r="I46" s="107" t="s">
        <v>516</v>
      </c>
      <c r="J46" s="108" t="s">
        <v>516</v>
      </c>
      <c r="K46" s="108" t="s">
        <v>516</v>
      </c>
      <c r="L46" s="108" t="s">
        <v>516</v>
      </c>
      <c r="M46" s="109" t="s">
        <v>516</v>
      </c>
    </row>
    <row r="47" spans="2:13" ht="27.75" customHeight="1" x14ac:dyDescent="0.2">
      <c r="B47" s="1242"/>
      <c r="C47" s="1243"/>
      <c r="D47" s="111"/>
      <c r="E47" s="1256" t="s">
        <v>37</v>
      </c>
      <c r="F47" s="1257"/>
      <c r="G47" s="1257"/>
      <c r="H47" s="1258"/>
      <c r="I47" s="107" t="s">
        <v>516</v>
      </c>
      <c r="J47" s="108" t="s">
        <v>516</v>
      </c>
      <c r="K47" s="108" t="s">
        <v>516</v>
      </c>
      <c r="L47" s="108" t="s">
        <v>516</v>
      </c>
      <c r="M47" s="109" t="s">
        <v>516</v>
      </c>
    </row>
    <row r="48" spans="2:13" ht="27.75" customHeight="1" x14ac:dyDescent="0.2">
      <c r="B48" s="1242"/>
      <c r="C48" s="1243"/>
      <c r="D48" s="106"/>
      <c r="E48" s="1246" t="s">
        <v>38</v>
      </c>
      <c r="F48" s="1246"/>
      <c r="G48" s="1246"/>
      <c r="H48" s="1247"/>
      <c r="I48" s="107" t="s">
        <v>516</v>
      </c>
      <c r="J48" s="108" t="s">
        <v>516</v>
      </c>
      <c r="K48" s="108" t="s">
        <v>516</v>
      </c>
      <c r="L48" s="108" t="s">
        <v>516</v>
      </c>
      <c r="M48" s="109" t="s">
        <v>516</v>
      </c>
    </row>
    <row r="49" spans="2:13" ht="27.75" customHeight="1" x14ac:dyDescent="0.2">
      <c r="B49" s="1244"/>
      <c r="C49" s="1245"/>
      <c r="D49" s="106"/>
      <c r="E49" s="1246" t="s">
        <v>39</v>
      </c>
      <c r="F49" s="1246"/>
      <c r="G49" s="1246"/>
      <c r="H49" s="1247"/>
      <c r="I49" s="107" t="s">
        <v>516</v>
      </c>
      <c r="J49" s="108" t="s">
        <v>516</v>
      </c>
      <c r="K49" s="108" t="s">
        <v>516</v>
      </c>
      <c r="L49" s="108" t="s">
        <v>516</v>
      </c>
      <c r="M49" s="109" t="s">
        <v>516</v>
      </c>
    </row>
    <row r="50" spans="2:13" ht="27.75" customHeight="1" x14ac:dyDescent="0.2">
      <c r="B50" s="1240" t="s">
        <v>40</v>
      </c>
      <c r="C50" s="1241"/>
      <c r="D50" s="112"/>
      <c r="E50" s="1246" t="s">
        <v>41</v>
      </c>
      <c r="F50" s="1246"/>
      <c r="G50" s="1246"/>
      <c r="H50" s="1247"/>
      <c r="I50" s="107">
        <v>1026</v>
      </c>
      <c r="J50" s="108">
        <v>1105</v>
      </c>
      <c r="K50" s="108">
        <v>1200</v>
      </c>
      <c r="L50" s="108">
        <v>1326</v>
      </c>
      <c r="M50" s="109">
        <v>1480</v>
      </c>
    </row>
    <row r="51" spans="2:13" ht="27.75" customHeight="1" x14ac:dyDescent="0.2">
      <c r="B51" s="1242"/>
      <c r="C51" s="1243"/>
      <c r="D51" s="106"/>
      <c r="E51" s="1246" t="s">
        <v>42</v>
      </c>
      <c r="F51" s="1246"/>
      <c r="G51" s="1246"/>
      <c r="H51" s="1247"/>
      <c r="I51" s="107">
        <v>49</v>
      </c>
      <c r="J51" s="108">
        <v>36</v>
      </c>
      <c r="K51" s="108">
        <v>30</v>
      </c>
      <c r="L51" s="108">
        <v>24</v>
      </c>
      <c r="M51" s="109">
        <v>23</v>
      </c>
    </row>
    <row r="52" spans="2:13" ht="27.75" customHeight="1" x14ac:dyDescent="0.2">
      <c r="B52" s="1244"/>
      <c r="C52" s="1245"/>
      <c r="D52" s="106"/>
      <c r="E52" s="1246" t="s">
        <v>43</v>
      </c>
      <c r="F52" s="1246"/>
      <c r="G52" s="1246"/>
      <c r="H52" s="1247"/>
      <c r="I52" s="107">
        <v>344</v>
      </c>
      <c r="J52" s="108">
        <v>370</v>
      </c>
      <c r="K52" s="108">
        <v>473</v>
      </c>
      <c r="L52" s="108">
        <v>471</v>
      </c>
      <c r="M52" s="109">
        <v>519</v>
      </c>
    </row>
    <row r="53" spans="2:13" ht="27.75" customHeight="1" thickBot="1" x14ac:dyDescent="0.25">
      <c r="B53" s="1248" t="s">
        <v>44</v>
      </c>
      <c r="C53" s="1249"/>
      <c r="D53" s="113"/>
      <c r="E53" s="1250" t="s">
        <v>45</v>
      </c>
      <c r="F53" s="1250"/>
      <c r="G53" s="1250"/>
      <c r="H53" s="1251"/>
      <c r="I53" s="114">
        <v>-889</v>
      </c>
      <c r="J53" s="115">
        <v>-965</v>
      </c>
      <c r="K53" s="115">
        <v>-953</v>
      </c>
      <c r="L53" s="115">
        <v>-1093</v>
      </c>
      <c r="M53" s="116">
        <v>-1233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V3UiXhrGphdtpIMMT8qE1AnmAHTc9djiB3s6IHNVrkY83tPGF3dByIqRTejPIO8RRvnzlPE9wzSjO9v++TNQA==" saltValue="zURSCggo5qJj/jD+ffNt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267" t="s">
        <v>48</v>
      </c>
      <c r="D55" s="1267"/>
      <c r="E55" s="1268"/>
      <c r="F55" s="128">
        <v>751</v>
      </c>
      <c r="G55" s="128">
        <v>845</v>
      </c>
      <c r="H55" s="129">
        <v>874</v>
      </c>
    </row>
    <row r="56" spans="2:8" ht="52.5" customHeight="1" x14ac:dyDescent="0.2">
      <c r="B56" s="130"/>
      <c r="C56" s="1269" t="s">
        <v>49</v>
      </c>
      <c r="D56" s="1269"/>
      <c r="E56" s="1270"/>
      <c r="F56" s="131">
        <v>95</v>
      </c>
      <c r="G56" s="131">
        <v>95</v>
      </c>
      <c r="H56" s="132">
        <v>145</v>
      </c>
    </row>
    <row r="57" spans="2:8" ht="53.25" customHeight="1" x14ac:dyDescent="0.2">
      <c r="B57" s="130"/>
      <c r="C57" s="1271" t="s">
        <v>50</v>
      </c>
      <c r="D57" s="1271"/>
      <c r="E57" s="1272"/>
      <c r="F57" s="133">
        <v>80</v>
      </c>
      <c r="G57" s="133">
        <v>117</v>
      </c>
      <c r="H57" s="134">
        <v>218</v>
      </c>
    </row>
    <row r="58" spans="2:8" ht="45.75" customHeight="1" x14ac:dyDescent="0.2">
      <c r="B58" s="135"/>
      <c r="C58" s="1259" t="s">
        <v>589</v>
      </c>
      <c r="D58" s="1260"/>
      <c r="E58" s="1261"/>
      <c r="F58" s="136">
        <v>80</v>
      </c>
      <c r="G58" s="136">
        <v>111</v>
      </c>
      <c r="H58" s="137">
        <v>207</v>
      </c>
    </row>
    <row r="59" spans="2:8" ht="45.75" customHeight="1" x14ac:dyDescent="0.2">
      <c r="B59" s="135"/>
      <c r="C59" s="1259" t="s">
        <v>592</v>
      </c>
      <c r="D59" s="1260"/>
      <c r="E59" s="1261"/>
      <c r="F59" s="136" t="s">
        <v>593</v>
      </c>
      <c r="G59" s="136" t="s">
        <v>593</v>
      </c>
      <c r="H59" s="137">
        <v>10</v>
      </c>
    </row>
    <row r="60" spans="2:8" ht="45.75" customHeight="1" x14ac:dyDescent="0.2">
      <c r="B60" s="135"/>
      <c r="C60" s="1259" t="s">
        <v>590</v>
      </c>
      <c r="D60" s="1260"/>
      <c r="E60" s="1261"/>
      <c r="F60" s="136" t="s">
        <v>593</v>
      </c>
      <c r="G60" s="136" t="s">
        <v>593</v>
      </c>
      <c r="H60" s="137">
        <v>1</v>
      </c>
    </row>
    <row r="61" spans="2:8" ht="45.75" customHeight="1" x14ac:dyDescent="0.2">
      <c r="B61" s="135"/>
      <c r="C61" s="1259" t="s">
        <v>591</v>
      </c>
      <c r="D61" s="1260"/>
      <c r="E61" s="1261"/>
      <c r="F61" s="136" t="s">
        <v>593</v>
      </c>
      <c r="G61" s="136">
        <v>6</v>
      </c>
      <c r="H61" s="137" t="s">
        <v>593</v>
      </c>
    </row>
    <row r="62" spans="2:8" ht="45.75" customHeight="1" thickBot="1" x14ac:dyDescent="0.25">
      <c r="B62" s="138"/>
      <c r="C62" s="1262"/>
      <c r="D62" s="1263"/>
      <c r="E62" s="1264"/>
      <c r="F62" s="139"/>
      <c r="G62" s="139"/>
      <c r="H62" s="140"/>
    </row>
    <row r="63" spans="2:8" ht="52.5" customHeight="1" thickBot="1" x14ac:dyDescent="0.25">
      <c r="B63" s="141"/>
      <c r="C63" s="1265" t="s">
        <v>51</v>
      </c>
      <c r="D63" s="1265"/>
      <c r="E63" s="1266"/>
      <c r="F63" s="142">
        <v>926</v>
      </c>
      <c r="G63" s="142">
        <v>1057</v>
      </c>
      <c r="H63" s="143">
        <v>1237</v>
      </c>
    </row>
    <row r="64" spans="2:8" ht="15" customHeight="1" x14ac:dyDescent="0.2"/>
  </sheetData>
  <sheetProtection algorithmName="SHA-512" hashValue="5C0ZycnON3bsXzt0E4tL1cAmHpJ8hVyXUD6/a7s4tpxQkRHi3J8yyYWVmpNY2GpKSKFOqyuoKWQLc1C8yEvRiQ==" saltValue="zerzDxAhrsRIwrhgrFO0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3B622-C59D-44A6-BF70-590E5B9E4713}">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ht="13.2"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ht="13.2"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5"/>
      <c r="DE19" s="1275"/>
    </row>
    <row r="20" spans="1:351" ht="13.2" x14ac:dyDescent="0.2">
      <c r="DD20" s="1275"/>
      <c r="DE20" s="1275"/>
    </row>
    <row r="21" spans="1:351" ht="16.2"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x14ac:dyDescent="0.2">
      <c r="B22" s="1282"/>
      <c r="MM22" s="1281"/>
    </row>
    <row r="23" spans="1:351" ht="13.2" x14ac:dyDescent="0.2">
      <c r="B23" s="1282"/>
    </row>
    <row r="24" spans="1:351" ht="13.2" x14ac:dyDescent="0.2">
      <c r="B24" s="1282"/>
    </row>
    <row r="25" spans="1:351" ht="13.2" x14ac:dyDescent="0.2">
      <c r="B25" s="1282"/>
    </row>
    <row r="26" spans="1:351" ht="13.2" x14ac:dyDescent="0.2">
      <c r="B26" s="1282"/>
    </row>
    <row r="27" spans="1:351" ht="13.2" x14ac:dyDescent="0.2">
      <c r="B27" s="1282"/>
    </row>
    <row r="28" spans="1:351" ht="13.2" x14ac:dyDescent="0.2">
      <c r="B28" s="1282"/>
    </row>
    <row r="29" spans="1:351" ht="13.2" x14ac:dyDescent="0.2">
      <c r="B29" s="1282"/>
    </row>
    <row r="30" spans="1:351" ht="13.2" x14ac:dyDescent="0.2">
      <c r="B30" s="1282"/>
    </row>
    <row r="31" spans="1:351" ht="13.2" x14ac:dyDescent="0.2">
      <c r="B31" s="1282"/>
    </row>
    <row r="32" spans="1:351" ht="13.2" x14ac:dyDescent="0.2">
      <c r="B32" s="1282"/>
    </row>
    <row r="33" spans="2:109" ht="13.2" x14ac:dyDescent="0.2">
      <c r="B33" s="1282"/>
    </row>
    <row r="34" spans="2:109" ht="13.2" x14ac:dyDescent="0.2">
      <c r="B34" s="1282"/>
    </row>
    <row r="35" spans="2:109" ht="13.2" x14ac:dyDescent="0.2">
      <c r="B35" s="1282"/>
    </row>
    <row r="36" spans="2:109" ht="13.2" x14ac:dyDescent="0.2">
      <c r="B36" s="1282"/>
    </row>
    <row r="37" spans="2:109" ht="13.2" x14ac:dyDescent="0.2">
      <c r="B37" s="1282"/>
    </row>
    <row r="38" spans="2:109" ht="13.2" x14ac:dyDescent="0.2">
      <c r="B38" s="1282"/>
    </row>
    <row r="39" spans="2:109" ht="13.2"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x14ac:dyDescent="0.2">
      <c r="B40" s="1287"/>
      <c r="DD40" s="1287"/>
      <c r="DE40" s="1275"/>
    </row>
    <row r="41" spans="2:109" ht="16.2" x14ac:dyDescent="0.2">
      <c r="B41" s="1288" t="s">
        <v>595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x14ac:dyDescent="0.2">
      <c r="B42" s="1282"/>
      <c r="G42" s="1289"/>
      <c r="I42" s="1290"/>
      <c r="J42" s="1290"/>
      <c r="K42" s="1290"/>
      <c r="AM42" s="1289"/>
      <c r="AN42" s="1289" t="s">
        <v>596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597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x14ac:dyDescent="0.2">
      <c r="B49" s="1282"/>
      <c r="AN49" s="1275" t="s">
        <v>598</v>
      </c>
    </row>
    <row r="50" spans="1:109" ht="13.2"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558</v>
      </c>
      <c r="BQ50" s="1307"/>
      <c r="BR50" s="1307"/>
      <c r="BS50" s="1307"/>
      <c r="BT50" s="1307"/>
      <c r="BU50" s="1307"/>
      <c r="BV50" s="1307"/>
      <c r="BW50" s="1307"/>
      <c r="BX50" s="1307" t="s">
        <v>559</v>
      </c>
      <c r="BY50" s="1307"/>
      <c r="BZ50" s="1307"/>
      <c r="CA50" s="1307"/>
      <c r="CB50" s="1307"/>
      <c r="CC50" s="1307"/>
      <c r="CD50" s="1307"/>
      <c r="CE50" s="1307"/>
      <c r="CF50" s="1307" t="s">
        <v>560</v>
      </c>
      <c r="CG50" s="1307"/>
      <c r="CH50" s="1307"/>
      <c r="CI50" s="1307"/>
      <c r="CJ50" s="1307"/>
      <c r="CK50" s="1307"/>
      <c r="CL50" s="1307"/>
      <c r="CM50" s="1307"/>
      <c r="CN50" s="1307" t="s">
        <v>561</v>
      </c>
      <c r="CO50" s="1307"/>
      <c r="CP50" s="1307"/>
      <c r="CQ50" s="1307"/>
      <c r="CR50" s="1307"/>
      <c r="CS50" s="1307"/>
      <c r="CT50" s="1307"/>
      <c r="CU50" s="1307"/>
      <c r="CV50" s="1307" t="s">
        <v>562</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599</v>
      </c>
      <c r="AO51" s="1311"/>
      <c r="AP51" s="1311"/>
      <c r="AQ51" s="1311"/>
      <c r="AR51" s="1311"/>
      <c r="AS51" s="1311"/>
      <c r="AT51" s="1311"/>
      <c r="AU51" s="1311"/>
      <c r="AV51" s="1311"/>
      <c r="AW51" s="1311"/>
      <c r="AX51" s="1311"/>
      <c r="AY51" s="1311"/>
      <c r="AZ51" s="1311"/>
      <c r="BA51" s="1311"/>
      <c r="BB51" s="1311" t="s">
        <v>600</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2"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601</v>
      </c>
      <c r="BC53" s="1311"/>
      <c r="BD53" s="1311"/>
      <c r="BE53" s="1311"/>
      <c r="BF53" s="1311"/>
      <c r="BG53" s="1311"/>
      <c r="BH53" s="1311"/>
      <c r="BI53" s="1311"/>
      <c r="BJ53" s="1311"/>
      <c r="BK53" s="1311"/>
      <c r="BL53" s="1311"/>
      <c r="BM53" s="1311"/>
      <c r="BN53" s="1311"/>
      <c r="BO53" s="1311"/>
      <c r="BP53" s="1312">
        <v>76.900000000000006</v>
      </c>
      <c r="BQ53" s="1312"/>
      <c r="BR53" s="1312"/>
      <c r="BS53" s="1312"/>
      <c r="BT53" s="1312"/>
      <c r="BU53" s="1312"/>
      <c r="BV53" s="1312"/>
      <c r="BW53" s="1312"/>
      <c r="BX53" s="1312">
        <v>74.7</v>
      </c>
      <c r="BY53" s="1312"/>
      <c r="BZ53" s="1312"/>
      <c r="CA53" s="1312"/>
      <c r="CB53" s="1312"/>
      <c r="CC53" s="1312"/>
      <c r="CD53" s="1312"/>
      <c r="CE53" s="1312"/>
      <c r="CF53" s="1312">
        <v>68.900000000000006</v>
      </c>
      <c r="CG53" s="1312"/>
      <c r="CH53" s="1312"/>
      <c r="CI53" s="1312"/>
      <c r="CJ53" s="1312"/>
      <c r="CK53" s="1312"/>
      <c r="CL53" s="1312"/>
      <c r="CM53" s="1312"/>
      <c r="CN53" s="1312">
        <v>69.7</v>
      </c>
      <c r="CO53" s="1312"/>
      <c r="CP53" s="1312"/>
      <c r="CQ53" s="1312"/>
      <c r="CR53" s="1312"/>
      <c r="CS53" s="1312"/>
      <c r="CT53" s="1312"/>
      <c r="CU53" s="1312"/>
      <c r="CV53" s="1312">
        <v>64</v>
      </c>
      <c r="CW53" s="1312"/>
      <c r="CX53" s="1312"/>
      <c r="CY53" s="1312"/>
      <c r="CZ53" s="1312"/>
      <c r="DA53" s="1312"/>
      <c r="DB53" s="1312"/>
      <c r="DC53" s="1312"/>
    </row>
    <row r="54" spans="1:109" ht="13.2"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1290"/>
      <c r="B55" s="1282"/>
      <c r="G55" s="1301"/>
      <c r="H55" s="1301"/>
      <c r="I55" s="1301"/>
      <c r="J55" s="1301"/>
      <c r="K55" s="1310"/>
      <c r="L55" s="1310"/>
      <c r="M55" s="1310"/>
      <c r="N55" s="1310"/>
      <c r="AN55" s="1307" t="s">
        <v>602</v>
      </c>
      <c r="AO55" s="1307"/>
      <c r="AP55" s="1307"/>
      <c r="AQ55" s="1307"/>
      <c r="AR55" s="1307"/>
      <c r="AS55" s="1307"/>
      <c r="AT55" s="1307"/>
      <c r="AU55" s="1307"/>
      <c r="AV55" s="1307"/>
      <c r="AW55" s="1307"/>
      <c r="AX55" s="1307"/>
      <c r="AY55" s="1307"/>
      <c r="AZ55" s="1307"/>
      <c r="BA55" s="1307"/>
      <c r="BB55" s="1311" t="s">
        <v>600</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2"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601</v>
      </c>
      <c r="BC57" s="1311"/>
      <c r="BD57" s="1311"/>
      <c r="BE57" s="1311"/>
      <c r="BF57" s="1311"/>
      <c r="BG57" s="1311"/>
      <c r="BH57" s="1311"/>
      <c r="BI57" s="1311"/>
      <c r="BJ57" s="1311"/>
      <c r="BK57" s="1311"/>
      <c r="BL57" s="1311"/>
      <c r="BM57" s="1311"/>
      <c r="BN57" s="1311"/>
      <c r="BO57" s="1311"/>
      <c r="BP57" s="1312">
        <v>57.9</v>
      </c>
      <c r="BQ57" s="1312"/>
      <c r="BR57" s="1312"/>
      <c r="BS57" s="1312"/>
      <c r="BT57" s="1312"/>
      <c r="BU57" s="1312"/>
      <c r="BV57" s="1312"/>
      <c r="BW57" s="1312"/>
      <c r="BX57" s="1312">
        <v>58.2</v>
      </c>
      <c r="BY57" s="1312"/>
      <c r="BZ57" s="1312"/>
      <c r="CA57" s="1312"/>
      <c r="CB57" s="1312"/>
      <c r="CC57" s="1312"/>
      <c r="CD57" s="1312"/>
      <c r="CE57" s="1312"/>
      <c r="CF57" s="1312">
        <v>59.4</v>
      </c>
      <c r="CG57" s="1312"/>
      <c r="CH57" s="1312"/>
      <c r="CI57" s="1312"/>
      <c r="CJ57" s="1312"/>
      <c r="CK57" s="1312"/>
      <c r="CL57" s="1312"/>
      <c r="CM57" s="1312"/>
      <c r="CN57" s="1312">
        <v>60.4</v>
      </c>
      <c r="CO57" s="1312"/>
      <c r="CP57" s="1312"/>
      <c r="CQ57" s="1312"/>
      <c r="CR57" s="1312"/>
      <c r="CS57" s="1312"/>
      <c r="CT57" s="1312"/>
      <c r="CU57" s="1312"/>
      <c r="CV57" s="1312">
        <v>61.5</v>
      </c>
      <c r="CW57" s="1312"/>
      <c r="CX57" s="1312"/>
      <c r="CY57" s="1312"/>
      <c r="CZ57" s="1312"/>
      <c r="DA57" s="1312"/>
      <c r="DB57" s="1312"/>
      <c r="DC57" s="1312"/>
      <c r="DD57" s="1315"/>
      <c r="DE57" s="1313"/>
    </row>
    <row r="58" spans="1:109" s="1290" customFormat="1" ht="13.2"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x14ac:dyDescent="0.2">
      <c r="B63" s="1321" t="s">
        <v>603</v>
      </c>
    </row>
    <row r="64" spans="1:109" ht="13.2" x14ac:dyDescent="0.2">
      <c r="B64" s="1282"/>
      <c r="G64" s="1289"/>
      <c r="I64" s="1322"/>
      <c r="J64" s="1322"/>
      <c r="K64" s="1322"/>
      <c r="L64" s="1322"/>
      <c r="M64" s="1322"/>
      <c r="N64" s="1323"/>
      <c r="AM64" s="1289"/>
      <c r="AN64" s="1289" t="s">
        <v>596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customHeight="1" x14ac:dyDescent="0.2">
      <c r="B65" s="1282"/>
      <c r="AN65" s="1291" t="s">
        <v>604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x14ac:dyDescent="0.2">
      <c r="B71" s="1282"/>
      <c r="G71" s="1327"/>
      <c r="I71" s="1328"/>
      <c r="J71" s="1325"/>
      <c r="K71" s="1325"/>
      <c r="L71" s="1326"/>
      <c r="M71" s="1325"/>
      <c r="N71" s="1326"/>
      <c r="AM71" s="1327"/>
      <c r="AN71" s="1275" t="s">
        <v>598</v>
      </c>
    </row>
    <row r="72" spans="2:107" ht="13.2"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558</v>
      </c>
      <c r="BQ72" s="1307"/>
      <c r="BR72" s="1307"/>
      <c r="BS72" s="1307"/>
      <c r="BT72" s="1307"/>
      <c r="BU72" s="1307"/>
      <c r="BV72" s="1307"/>
      <c r="BW72" s="1307"/>
      <c r="BX72" s="1307" t="s">
        <v>559</v>
      </c>
      <c r="BY72" s="1307"/>
      <c r="BZ72" s="1307"/>
      <c r="CA72" s="1307"/>
      <c r="CB72" s="1307"/>
      <c r="CC72" s="1307"/>
      <c r="CD72" s="1307"/>
      <c r="CE72" s="1307"/>
      <c r="CF72" s="1307" t="s">
        <v>560</v>
      </c>
      <c r="CG72" s="1307"/>
      <c r="CH72" s="1307"/>
      <c r="CI72" s="1307"/>
      <c r="CJ72" s="1307"/>
      <c r="CK72" s="1307"/>
      <c r="CL72" s="1307"/>
      <c r="CM72" s="1307"/>
      <c r="CN72" s="1307" t="s">
        <v>561</v>
      </c>
      <c r="CO72" s="1307"/>
      <c r="CP72" s="1307"/>
      <c r="CQ72" s="1307"/>
      <c r="CR72" s="1307"/>
      <c r="CS72" s="1307"/>
      <c r="CT72" s="1307"/>
      <c r="CU72" s="1307"/>
      <c r="CV72" s="1307" t="s">
        <v>562</v>
      </c>
      <c r="CW72" s="1307"/>
      <c r="CX72" s="1307"/>
      <c r="CY72" s="1307"/>
      <c r="CZ72" s="1307"/>
      <c r="DA72" s="1307"/>
      <c r="DB72" s="1307"/>
      <c r="DC72" s="1307"/>
    </row>
    <row r="73" spans="2:107" ht="13.2" x14ac:dyDescent="0.2">
      <c r="B73" s="1282"/>
      <c r="G73" s="1308"/>
      <c r="H73" s="1308"/>
      <c r="I73" s="1308"/>
      <c r="J73" s="1308"/>
      <c r="K73" s="1329"/>
      <c r="L73" s="1329"/>
      <c r="M73" s="1329"/>
      <c r="N73" s="1329"/>
      <c r="AM73" s="1300"/>
      <c r="AN73" s="1311" t="s">
        <v>599</v>
      </c>
      <c r="AO73" s="1311"/>
      <c r="AP73" s="1311"/>
      <c r="AQ73" s="1311"/>
      <c r="AR73" s="1311"/>
      <c r="AS73" s="1311"/>
      <c r="AT73" s="1311"/>
      <c r="AU73" s="1311"/>
      <c r="AV73" s="1311"/>
      <c r="AW73" s="1311"/>
      <c r="AX73" s="1311"/>
      <c r="AY73" s="1311"/>
      <c r="AZ73" s="1311"/>
      <c r="BA73" s="1311"/>
      <c r="BB73" s="1311" t="s">
        <v>600</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2"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605</v>
      </c>
      <c r="BC75" s="1311"/>
      <c r="BD75" s="1311"/>
      <c r="BE75" s="1311"/>
      <c r="BF75" s="1311"/>
      <c r="BG75" s="1311"/>
      <c r="BH75" s="1311"/>
      <c r="BI75" s="1311"/>
      <c r="BJ75" s="1311"/>
      <c r="BK75" s="1311"/>
      <c r="BL75" s="1311"/>
      <c r="BM75" s="1311"/>
      <c r="BN75" s="1311"/>
      <c r="BO75" s="1311"/>
      <c r="BP75" s="1312">
        <v>2.7</v>
      </c>
      <c r="BQ75" s="1312"/>
      <c r="BR75" s="1312"/>
      <c r="BS75" s="1312"/>
      <c r="BT75" s="1312"/>
      <c r="BU75" s="1312"/>
      <c r="BV75" s="1312"/>
      <c r="BW75" s="1312"/>
      <c r="BX75" s="1312">
        <v>2.8</v>
      </c>
      <c r="BY75" s="1312"/>
      <c r="BZ75" s="1312"/>
      <c r="CA75" s="1312"/>
      <c r="CB75" s="1312"/>
      <c r="CC75" s="1312"/>
      <c r="CD75" s="1312"/>
      <c r="CE75" s="1312"/>
      <c r="CF75" s="1312">
        <v>2.8</v>
      </c>
      <c r="CG75" s="1312"/>
      <c r="CH75" s="1312"/>
      <c r="CI75" s="1312"/>
      <c r="CJ75" s="1312"/>
      <c r="CK75" s="1312"/>
      <c r="CL75" s="1312"/>
      <c r="CM75" s="1312"/>
      <c r="CN75" s="1312">
        <v>4</v>
      </c>
      <c r="CO75" s="1312"/>
      <c r="CP75" s="1312"/>
      <c r="CQ75" s="1312"/>
      <c r="CR75" s="1312"/>
      <c r="CS75" s="1312"/>
      <c r="CT75" s="1312"/>
      <c r="CU75" s="1312"/>
      <c r="CV75" s="1312">
        <v>4.9000000000000004</v>
      </c>
      <c r="CW75" s="1312"/>
      <c r="CX75" s="1312"/>
      <c r="CY75" s="1312"/>
      <c r="CZ75" s="1312"/>
      <c r="DA75" s="1312"/>
      <c r="DB75" s="1312"/>
      <c r="DC75" s="1312"/>
    </row>
    <row r="76" spans="2:107" ht="13.2"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1282"/>
      <c r="G77" s="1301"/>
      <c r="H77" s="1301"/>
      <c r="I77" s="1301"/>
      <c r="J77" s="1301"/>
      <c r="K77" s="1329"/>
      <c r="L77" s="1329"/>
      <c r="M77" s="1329"/>
      <c r="N77" s="1329"/>
      <c r="AN77" s="1307" t="s">
        <v>602</v>
      </c>
      <c r="AO77" s="1307"/>
      <c r="AP77" s="1307"/>
      <c r="AQ77" s="1307"/>
      <c r="AR77" s="1307"/>
      <c r="AS77" s="1307"/>
      <c r="AT77" s="1307"/>
      <c r="AU77" s="1307"/>
      <c r="AV77" s="1307"/>
      <c r="AW77" s="1307"/>
      <c r="AX77" s="1307"/>
      <c r="AY77" s="1307"/>
      <c r="AZ77" s="1307"/>
      <c r="BA77" s="1307"/>
      <c r="BB77" s="1311" t="s">
        <v>600</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2"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605</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ht="13.2"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1282"/>
    </row>
    <row r="82" spans="2:109" ht="16.2"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2"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x14ac:dyDescent="0.2">
      <c r="DD84" s="1275"/>
      <c r="DE84" s="1275"/>
    </row>
    <row r="85" spans="2:109" ht="13.2" x14ac:dyDescent="0.2">
      <c r="DD85" s="1275"/>
      <c r="DE85" s="1275"/>
    </row>
    <row r="86" spans="2:109" ht="13.2" hidden="1" x14ac:dyDescent="0.2">
      <c r="DD86" s="1275"/>
      <c r="DE86" s="1275"/>
    </row>
    <row r="87" spans="2:109" ht="13.2" hidden="1" x14ac:dyDescent="0.2">
      <c r="K87" s="1332"/>
      <c r="AQ87" s="1332"/>
      <c r="BC87" s="1332"/>
      <c r="BO87" s="1332"/>
      <c r="CA87" s="1332"/>
      <c r="CM87" s="1332"/>
      <c r="CY87" s="1332"/>
      <c r="DD87" s="1275"/>
      <c r="DE87" s="1275"/>
    </row>
    <row r="88" spans="2:109" ht="13.2" hidden="1" x14ac:dyDescent="0.2">
      <c r="DD88" s="1275"/>
      <c r="DE88" s="1275"/>
    </row>
    <row r="89" spans="2:109" ht="13.2" hidden="1" x14ac:dyDescent="0.2">
      <c r="DD89" s="1275"/>
      <c r="DE89" s="1275"/>
    </row>
    <row r="90" spans="2:109" ht="13.2" hidden="1" x14ac:dyDescent="0.2">
      <c r="DD90" s="1275"/>
      <c r="DE90" s="1275"/>
    </row>
    <row r="91" spans="2:109" ht="13.2"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DJUHuqDzy8J7pTJA4eqH8WY8gjnfQaKg7G85DSo7m58XZnh6FQX32SuSqZlmGEgjpndVJPRbPc3ooS0J1jJICA==" saltValue="mya5LyP9Nx5LkZ8SrtPs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F3C7-55E7-4B90-AC92-F4B6C6BAEA71}">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XhT9y3Gxo7PYDynt6GO8STkD4/hP8ngXfEtbtl0cg9ShoZlqz4VO8wA2N7ZWu6E1cWJPOu6rAl0/mPXJLDFh2w==" saltValue="2petSXdbyxEIIXOSk2zT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C6764-8C31-475D-8D9C-0DE2414AF33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v47FxqT46Z4HSH8R16I4qzCIETdffN5W1rs5SJs04cMlfBpkXjAQXy3OjQuS+iD434YYCUgEYOIBgzegT5nVYA==" saltValue="hMn4eIWQA90CehhxI2yWb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809054</v>
      </c>
      <c r="E3" s="162"/>
      <c r="F3" s="163">
        <v>310300</v>
      </c>
      <c r="G3" s="164"/>
      <c r="H3" s="165"/>
    </row>
    <row r="4" spans="1:8" x14ac:dyDescent="0.2">
      <c r="A4" s="166"/>
      <c r="B4" s="167"/>
      <c r="C4" s="168"/>
      <c r="D4" s="169">
        <v>605086</v>
      </c>
      <c r="E4" s="170"/>
      <c r="F4" s="171">
        <v>157576</v>
      </c>
      <c r="G4" s="172"/>
      <c r="H4" s="173"/>
    </row>
    <row r="5" spans="1:8" x14ac:dyDescent="0.2">
      <c r="A5" s="154" t="s">
        <v>550</v>
      </c>
      <c r="B5" s="159"/>
      <c r="C5" s="160"/>
      <c r="D5" s="161">
        <v>1130548</v>
      </c>
      <c r="E5" s="162"/>
      <c r="F5" s="163">
        <v>317319</v>
      </c>
      <c r="G5" s="164"/>
      <c r="H5" s="165"/>
    </row>
    <row r="6" spans="1:8" x14ac:dyDescent="0.2">
      <c r="A6" s="166"/>
      <c r="B6" s="167"/>
      <c r="C6" s="168"/>
      <c r="D6" s="169">
        <v>644888</v>
      </c>
      <c r="E6" s="170"/>
      <c r="F6" s="171">
        <v>164214</v>
      </c>
      <c r="G6" s="172"/>
      <c r="H6" s="173"/>
    </row>
    <row r="7" spans="1:8" x14ac:dyDescent="0.2">
      <c r="A7" s="154" t="s">
        <v>551</v>
      </c>
      <c r="B7" s="159"/>
      <c r="C7" s="160"/>
      <c r="D7" s="161">
        <v>1831861</v>
      </c>
      <c r="E7" s="162"/>
      <c r="F7" s="163">
        <v>289738</v>
      </c>
      <c r="G7" s="164"/>
      <c r="H7" s="165"/>
    </row>
    <row r="8" spans="1:8" x14ac:dyDescent="0.2">
      <c r="A8" s="166"/>
      <c r="B8" s="167"/>
      <c r="C8" s="168"/>
      <c r="D8" s="169">
        <v>146879</v>
      </c>
      <c r="E8" s="170"/>
      <c r="F8" s="171">
        <v>156238</v>
      </c>
      <c r="G8" s="172"/>
      <c r="H8" s="173"/>
    </row>
    <row r="9" spans="1:8" x14ac:dyDescent="0.2">
      <c r="A9" s="154" t="s">
        <v>552</v>
      </c>
      <c r="B9" s="159"/>
      <c r="C9" s="160"/>
      <c r="D9" s="161">
        <v>505193</v>
      </c>
      <c r="E9" s="162"/>
      <c r="F9" s="163">
        <v>316937</v>
      </c>
      <c r="G9" s="164"/>
      <c r="H9" s="165"/>
    </row>
    <row r="10" spans="1:8" x14ac:dyDescent="0.2">
      <c r="A10" s="166"/>
      <c r="B10" s="167"/>
      <c r="C10" s="168"/>
      <c r="D10" s="169">
        <v>505193</v>
      </c>
      <c r="E10" s="170"/>
      <c r="F10" s="171">
        <v>199150</v>
      </c>
      <c r="G10" s="172"/>
      <c r="H10" s="173"/>
    </row>
    <row r="11" spans="1:8" x14ac:dyDescent="0.2">
      <c r="A11" s="154" t="s">
        <v>553</v>
      </c>
      <c r="B11" s="159"/>
      <c r="C11" s="160"/>
      <c r="D11" s="161">
        <v>859142</v>
      </c>
      <c r="E11" s="162"/>
      <c r="F11" s="163">
        <v>332350</v>
      </c>
      <c r="G11" s="164"/>
      <c r="H11" s="165"/>
    </row>
    <row r="12" spans="1:8" x14ac:dyDescent="0.2">
      <c r="A12" s="166"/>
      <c r="B12" s="167"/>
      <c r="C12" s="174"/>
      <c r="D12" s="169">
        <v>261974</v>
      </c>
      <c r="E12" s="170"/>
      <c r="F12" s="171">
        <v>200453</v>
      </c>
      <c r="G12" s="172"/>
      <c r="H12" s="173"/>
    </row>
    <row r="13" spans="1:8" x14ac:dyDescent="0.2">
      <c r="A13" s="154"/>
      <c r="B13" s="159"/>
      <c r="C13" s="175"/>
      <c r="D13" s="176">
        <v>1027160</v>
      </c>
      <c r="E13" s="177"/>
      <c r="F13" s="178">
        <v>313329</v>
      </c>
      <c r="G13" s="179"/>
      <c r="H13" s="165"/>
    </row>
    <row r="14" spans="1:8" x14ac:dyDescent="0.2">
      <c r="A14" s="166"/>
      <c r="B14" s="167"/>
      <c r="C14" s="168"/>
      <c r="D14" s="169">
        <v>432804</v>
      </c>
      <c r="E14" s="170"/>
      <c r="F14" s="171">
        <v>175526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4.2</v>
      </c>
      <c r="C19" s="180">
        <f>ROUND(VALUE(SUBSTITUTE(実質収支比率等に係る経年分析!G$48,"▲","-")),2)</f>
        <v>8.74</v>
      </c>
      <c r="D19" s="180">
        <f>ROUND(VALUE(SUBSTITUTE(実質収支比率等に係る経年分析!H$48,"▲","-")),2)</f>
        <v>17.649999999999999</v>
      </c>
      <c r="E19" s="180">
        <f>ROUND(VALUE(SUBSTITUTE(実質収支比率等に係る経年分析!I$48,"▲","-")),2)</f>
        <v>15.88</v>
      </c>
      <c r="F19" s="180">
        <f>ROUND(VALUE(SUBSTITUTE(実質収支比率等に係る経年分析!J$48,"▲","-")),2)</f>
        <v>28.74</v>
      </c>
    </row>
    <row r="20" spans="1:11" x14ac:dyDescent="0.2">
      <c r="A20" s="180" t="s">
        <v>55</v>
      </c>
      <c r="B20" s="180">
        <f>ROUND(VALUE(SUBSTITUTE(実質収支比率等に係る経年分析!F$47,"▲","-")),2)</f>
        <v>27.4</v>
      </c>
      <c r="C20" s="180">
        <f>ROUND(VALUE(SUBSTITUTE(実質収支比率等に係る経年分析!G$47,"▲","-")),2)</f>
        <v>192.61</v>
      </c>
      <c r="D20" s="180">
        <f>ROUND(VALUE(SUBSTITUTE(実質収支比率等に係る経年分析!H$47,"▲","-")),2)</f>
        <v>220.84</v>
      </c>
      <c r="E20" s="180">
        <f>ROUND(VALUE(SUBSTITUTE(実質収支比率等に係る経年分析!I$47,"▲","-")),2)</f>
        <v>250.47</v>
      </c>
      <c r="F20" s="180">
        <f>ROUND(VALUE(SUBSTITUTE(実質収支比率等に係る経年分析!J$47,"▲","-")),2)</f>
        <v>238.89</v>
      </c>
    </row>
    <row r="21" spans="1:11" x14ac:dyDescent="0.2">
      <c r="A21" s="180" t="s">
        <v>56</v>
      </c>
      <c r="B21" s="180">
        <f>IF(ISNUMBER(VALUE(SUBSTITUTE(実質収支比率等に係る経年分析!F$49,"▲","-"))),ROUND(VALUE(SUBSTITUTE(実質収支比率等に係る経年分析!F$49,"▲","-")),2),NA())</f>
        <v>-22.92</v>
      </c>
      <c r="C21" s="180">
        <f>IF(ISNUMBER(VALUE(SUBSTITUTE(実質収支比率等に係る経年分析!G$49,"▲","-"))),ROUND(VALUE(SUBSTITUTE(実質収支比率等に係る経年分析!G$49,"▲","-")),2),NA())</f>
        <v>169.27</v>
      </c>
      <c r="D21" s="180">
        <f>IF(ISNUMBER(VALUE(SUBSTITUTE(実質収支比率等に係る経年分析!H$49,"▲","-"))),ROUND(VALUE(SUBSTITUTE(実質収支比率等に係る経年分析!H$49,"▲","-")),2),NA())</f>
        <v>32.94</v>
      </c>
      <c r="E21" s="180">
        <f>IF(ISNUMBER(VALUE(SUBSTITUTE(実質収支比率等に係る経年分析!I$49,"▲","-"))),ROUND(VALUE(SUBSTITUTE(実質収支比率等に係る経年分析!I$49,"▲","-")),2),NA())</f>
        <v>26.01</v>
      </c>
      <c r="F21" s="180">
        <f>IF(ISNUMBER(VALUE(SUBSTITUTE(実質収支比率等に係る経年分析!J$49,"▲","-"))),ROUND(VALUE(SUBSTITUTE(実質収支比率等に係る経年分析!J$49,"▲","-")),2),NA())</f>
        <v>22.1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1.39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2">
      <c r="A32" s="181" t="str">
        <f>IF(連結実質赤字比率に係る赤字・黒字の構成分析!C$38="",NA(),連結実質赤字比率に係る赤字・黒字の構成分析!C$38)</f>
        <v>合併処理浄化槽事業特別会計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v>
      </c>
    </row>
    <row r="33" spans="1:16" x14ac:dyDescent="0.2">
      <c r="A33" s="181" t="str">
        <f>IF(連結実質赤字比率に係る赤字・黒字の構成分析!C$37="",NA(),連結実質赤字比率に係る赤字・黒字の構成分析!C$37)</f>
        <v>介護保険事業特別会計（事業勘定）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2">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2">
      <c r="A35" s="181" t="str">
        <f>IF(連結実質赤字比率に係る赤字・黒字の構成分析!C$35="",NA(),連結実質赤字比率に係る赤字・黒字の構成分析!C$35)</f>
        <v>国民健康保険事業特別会計（直診勘定）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17.649999999999999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28.73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47</v>
      </c>
      <c r="E42" s="182"/>
      <c r="F42" s="182"/>
      <c r="G42" s="182">
        <f>'実質公債費比率（分子）の構造'!L$52</f>
        <v>44</v>
      </c>
      <c r="H42" s="182"/>
      <c r="I42" s="182"/>
      <c r="J42" s="182">
        <f>'実質公債費比率（分子）の構造'!M$52</f>
        <v>41</v>
      </c>
      <c r="K42" s="182"/>
      <c r="L42" s="182"/>
      <c r="M42" s="182">
        <f>'実質公債費比率（分子）の構造'!N$52</f>
        <v>40</v>
      </c>
      <c r="N42" s="182"/>
      <c r="O42" s="182"/>
      <c r="P42" s="182">
        <f>'実質公債費比率（分子）の構造'!O$52</f>
        <v>44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7</v>
      </c>
      <c r="C45" s="182"/>
      <c r="D45" s="182"/>
      <c r="E45" s="182">
        <f>'実質公債費比率（分子）の構造'!L$49</f>
        <v>7</v>
      </c>
      <c r="F45" s="182"/>
      <c r="G45" s="182"/>
      <c r="H45" s="182">
        <f>'実質公債費比率（分子）の構造'!M$49</f>
        <v>7</v>
      </c>
      <c r="I45" s="182"/>
      <c r="J45" s="182"/>
      <c r="K45" s="182">
        <f>'実質公債費比率（分子）の構造'!N$49</f>
        <v>7</v>
      </c>
      <c r="L45" s="182"/>
      <c r="M45" s="182"/>
      <c r="N45" s="182">
        <f>'実質公債費比率（分子）の構造'!O$49</f>
        <v>6</v>
      </c>
      <c r="O45" s="182"/>
      <c r="P45" s="182"/>
    </row>
    <row r="46" spans="1:16" x14ac:dyDescent="0.2">
      <c r="A46" s="182" t="s">
        <v>67</v>
      </c>
      <c r="B46" s="182">
        <f>'実質公債費比率（分子）の構造'!K$48</f>
        <v>10</v>
      </c>
      <c r="C46" s="182"/>
      <c r="D46" s="182"/>
      <c r="E46" s="182">
        <f>'実質公債費比率（分子）の構造'!L$48</f>
        <v>9</v>
      </c>
      <c r="F46" s="182"/>
      <c r="G46" s="182"/>
      <c r="H46" s="182">
        <f>'実質公債費比率（分子）の構造'!M$48</f>
        <v>9</v>
      </c>
      <c r="I46" s="182"/>
      <c r="J46" s="182"/>
      <c r="K46" s="182">
        <f>'実質公債費比率（分子）の構造'!N$48</f>
        <v>10</v>
      </c>
      <c r="L46" s="182"/>
      <c r="M46" s="182"/>
      <c r="N46" s="182">
        <f>'実質公債費比率（分子）の構造'!O$48</f>
        <v>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38</v>
      </c>
      <c r="C49" s="182"/>
      <c r="D49" s="182"/>
      <c r="E49" s="182">
        <f>'実質公債費比率（分子）の構造'!L$45</f>
        <v>37</v>
      </c>
      <c r="F49" s="182"/>
      <c r="G49" s="182"/>
      <c r="H49" s="182">
        <f>'実質公債費比率（分子）の構造'!M$45</f>
        <v>31</v>
      </c>
      <c r="I49" s="182"/>
      <c r="J49" s="182"/>
      <c r="K49" s="182">
        <f>'実質公債費比率（分子）の構造'!N$45</f>
        <v>42</v>
      </c>
      <c r="L49" s="182"/>
      <c r="M49" s="182"/>
      <c r="N49" s="182">
        <f>'実質公債費比率（分子）の構造'!O$45</f>
        <v>49</v>
      </c>
      <c r="O49" s="182"/>
      <c r="P49" s="182"/>
    </row>
    <row r="50" spans="1:16" x14ac:dyDescent="0.2">
      <c r="A50" s="182" t="s">
        <v>71</v>
      </c>
      <c r="B50" s="182" t="e">
        <f>NA()</f>
        <v>#N/A</v>
      </c>
      <c r="C50" s="182">
        <f>IF(ISNUMBER('実質公債費比率（分子）の構造'!K$53),'実質公債費比率（分子）の構造'!K$53,NA())</f>
        <v>8</v>
      </c>
      <c r="D50" s="182" t="e">
        <f>NA()</f>
        <v>#N/A</v>
      </c>
      <c r="E50" s="182" t="e">
        <f>NA()</f>
        <v>#N/A</v>
      </c>
      <c r="F50" s="182">
        <f>IF(ISNUMBER('実質公債費比率（分子）の構造'!L$53),'実質公債費比率（分子）の構造'!L$53,NA())</f>
        <v>9</v>
      </c>
      <c r="G50" s="182" t="e">
        <f>NA()</f>
        <v>#N/A</v>
      </c>
      <c r="H50" s="182" t="e">
        <f>NA()</f>
        <v>#N/A</v>
      </c>
      <c r="I50" s="182">
        <f>IF(ISNUMBER('実質公債費比率（分子）の構造'!M$53),'実質公債費比率（分子）の構造'!M$53,NA())</f>
        <v>6</v>
      </c>
      <c r="J50" s="182" t="e">
        <f>NA()</f>
        <v>#N/A</v>
      </c>
      <c r="K50" s="182" t="e">
        <f>NA()</f>
        <v>#N/A</v>
      </c>
      <c r="L50" s="182">
        <f>IF(ISNUMBER('実質公債費比率（分子）の構造'!N$53),'実質公債費比率（分子）の構造'!N$53,NA())</f>
        <v>19</v>
      </c>
      <c r="M50" s="182" t="e">
        <f>NA()</f>
        <v>#N/A</v>
      </c>
      <c r="N50" s="182" t="e">
        <f>NA()</f>
        <v>#N/A</v>
      </c>
      <c r="O50" s="182">
        <f>IF(ISNUMBER('実質公債費比率（分子）の構造'!O$53),'実質公債費比率（分子）の構造'!O$53,NA())</f>
        <v>20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344</v>
      </c>
      <c r="E56" s="181"/>
      <c r="F56" s="181"/>
      <c r="G56" s="181">
        <f>'将来負担比率（分子）の構造'!J$52</f>
        <v>370</v>
      </c>
      <c r="H56" s="181"/>
      <c r="I56" s="181"/>
      <c r="J56" s="181">
        <f>'将来負担比率（分子）の構造'!K$52</f>
        <v>473</v>
      </c>
      <c r="K56" s="181"/>
      <c r="L56" s="181"/>
      <c r="M56" s="181">
        <f>'将来負担比率（分子）の構造'!L$52</f>
        <v>471</v>
      </c>
      <c r="N56" s="181"/>
      <c r="O56" s="181"/>
      <c r="P56" s="181">
        <f>'将来負担比率（分子）の構造'!M$52</f>
        <v>519</v>
      </c>
    </row>
    <row r="57" spans="1:16" x14ac:dyDescent="0.2">
      <c r="A57" s="181" t="s">
        <v>42</v>
      </c>
      <c r="B57" s="181"/>
      <c r="C57" s="181"/>
      <c r="D57" s="181">
        <f>'将来負担比率（分子）の構造'!I$51</f>
        <v>49</v>
      </c>
      <c r="E57" s="181"/>
      <c r="F57" s="181"/>
      <c r="G57" s="181">
        <f>'将来負担比率（分子）の構造'!J$51</f>
        <v>36</v>
      </c>
      <c r="H57" s="181"/>
      <c r="I57" s="181"/>
      <c r="J57" s="181">
        <f>'将来負担比率（分子）の構造'!K$51</f>
        <v>30</v>
      </c>
      <c r="K57" s="181"/>
      <c r="L57" s="181"/>
      <c r="M57" s="181">
        <f>'将来負担比率（分子）の構造'!L$51</f>
        <v>24</v>
      </c>
      <c r="N57" s="181"/>
      <c r="O57" s="181"/>
      <c r="P57" s="181">
        <f>'将来負担比率（分子）の構造'!M$51</f>
        <v>23</v>
      </c>
    </row>
    <row r="58" spans="1:16" x14ac:dyDescent="0.2">
      <c r="A58" s="181" t="s">
        <v>41</v>
      </c>
      <c r="B58" s="181"/>
      <c r="C58" s="181"/>
      <c r="D58" s="181">
        <f>'将来負担比率（分子）の構造'!I$50</f>
        <v>1026</v>
      </c>
      <c r="E58" s="181"/>
      <c r="F58" s="181"/>
      <c r="G58" s="181">
        <f>'将来負担比率（分子）の構造'!J$50</f>
        <v>1105</v>
      </c>
      <c r="H58" s="181"/>
      <c r="I58" s="181"/>
      <c r="J58" s="181">
        <f>'将来負担比率（分子）の構造'!K$50</f>
        <v>1200</v>
      </c>
      <c r="K58" s="181"/>
      <c r="L58" s="181"/>
      <c r="M58" s="181">
        <f>'将来負担比率（分子）の構造'!L$50</f>
        <v>1326</v>
      </c>
      <c r="N58" s="181"/>
      <c r="O58" s="181"/>
      <c r="P58" s="181">
        <f>'将来負担比率（分子）の構造'!M$50</f>
        <v>1480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57</v>
      </c>
      <c r="C62" s="181"/>
      <c r="D62" s="181"/>
      <c r="E62" s="181">
        <f>'将来負担比率（分子）の構造'!J$45</f>
        <v>73</v>
      </c>
      <c r="F62" s="181"/>
      <c r="G62" s="181"/>
      <c r="H62" s="181">
        <f>'将来負担比率（分子）の構造'!K$45</f>
        <v>74</v>
      </c>
      <c r="I62" s="181"/>
      <c r="J62" s="181"/>
      <c r="K62" s="181">
        <f>'将来負担比率（分子）の構造'!L$45</f>
        <v>52</v>
      </c>
      <c r="L62" s="181"/>
      <c r="M62" s="181"/>
      <c r="N62" s="181">
        <f>'将来負担比率（分子）の構造'!M$45</f>
        <v>38</v>
      </c>
      <c r="O62" s="181"/>
      <c r="P62" s="181"/>
    </row>
    <row r="63" spans="1:16" x14ac:dyDescent="0.2">
      <c r="A63" s="181" t="s">
        <v>34</v>
      </c>
      <c r="B63" s="181">
        <f>'将来負担比率（分子）の構造'!I$44</f>
        <v>50</v>
      </c>
      <c r="C63" s="181"/>
      <c r="D63" s="181"/>
      <c r="E63" s="181">
        <f>'将来負担比率（分子）の構造'!J$44</f>
        <v>44</v>
      </c>
      <c r="F63" s="181"/>
      <c r="G63" s="181"/>
      <c r="H63" s="181">
        <f>'将来負担比率（分子）の構造'!K$44</f>
        <v>38</v>
      </c>
      <c r="I63" s="181"/>
      <c r="J63" s="181"/>
      <c r="K63" s="181">
        <f>'将来負担比率（分子）の構造'!L$44</f>
        <v>31</v>
      </c>
      <c r="L63" s="181"/>
      <c r="M63" s="181"/>
      <c r="N63" s="181">
        <f>'将来負担比率（分子）の構造'!M$44</f>
        <v>25</v>
      </c>
      <c r="O63" s="181"/>
      <c r="P63" s="181"/>
    </row>
    <row r="64" spans="1:16" x14ac:dyDescent="0.2">
      <c r="A64" s="181" t="s">
        <v>33</v>
      </c>
      <c r="B64" s="181">
        <f>'将来負担比率（分子）の構造'!I$43</f>
        <v>103</v>
      </c>
      <c r="C64" s="181"/>
      <c r="D64" s="181"/>
      <c r="E64" s="181">
        <f>'将来負担比率（分子）の構造'!J$43</f>
        <v>95</v>
      </c>
      <c r="F64" s="181"/>
      <c r="G64" s="181"/>
      <c r="H64" s="181">
        <f>'将来負担比率（分子）の構造'!K$43</f>
        <v>115</v>
      </c>
      <c r="I64" s="181"/>
      <c r="J64" s="181"/>
      <c r="K64" s="181">
        <f>'将来負担比率（分子）の構造'!L$43</f>
        <v>155</v>
      </c>
      <c r="L64" s="181"/>
      <c r="M64" s="181"/>
      <c r="N64" s="181">
        <f>'将来負担比率（分子）の構造'!M$43</f>
        <v>194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319</v>
      </c>
      <c r="C66" s="181"/>
      <c r="D66" s="181"/>
      <c r="E66" s="181">
        <f>'将来負担比率（分子）の構造'!J$41</f>
        <v>333</v>
      </c>
      <c r="F66" s="181"/>
      <c r="G66" s="181"/>
      <c r="H66" s="181">
        <f>'将来負担比率（分子）の構造'!K$41</f>
        <v>522</v>
      </c>
      <c r="I66" s="181"/>
      <c r="J66" s="181"/>
      <c r="K66" s="181">
        <f>'将来負担比率（分子）の構造'!L$41</f>
        <v>491</v>
      </c>
      <c r="L66" s="181"/>
      <c r="M66" s="181"/>
      <c r="N66" s="181">
        <f>'将来負担比率（分子）の構造'!M$41</f>
        <v>532</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751</v>
      </c>
      <c r="C72" s="185">
        <f>基金残高に係る経年分析!G55</f>
        <v>845</v>
      </c>
      <c r="D72" s="185">
        <f>基金残高に係る経年分析!H55</f>
        <v>874</v>
      </c>
    </row>
    <row r="73" spans="1:16" x14ac:dyDescent="0.2">
      <c r="A73" s="184" t="s">
        <v>78</v>
      </c>
      <c r="B73" s="185">
        <f>基金残高に係る経年分析!F56</f>
        <v>95</v>
      </c>
      <c r="C73" s="185">
        <f>基金残高に係る経年分析!G56</f>
        <v>95</v>
      </c>
      <c r="D73" s="185">
        <f>基金残高に係る経年分析!H56</f>
        <v>145</v>
      </c>
    </row>
    <row r="74" spans="1:16" x14ac:dyDescent="0.2">
      <c r="A74" s="184" t="s">
        <v>79</v>
      </c>
      <c r="B74" s="185">
        <f>基金残高に係る経年分析!F57</f>
        <v>80</v>
      </c>
      <c r="C74" s="185">
        <f>基金残高に係る経年分析!G57</f>
        <v>117</v>
      </c>
      <c r="D74" s="185">
        <f>基金残高に係る経年分析!H57</f>
        <v>218</v>
      </c>
    </row>
  </sheetData>
  <sheetProtection algorithmName="SHA-512" hashValue="3tK8NZmP4m/cy3xAHsdNqJKNZ8h5qXu9nhw5bmu/Wh1Td5zoCoJW4buYxfyA1Bog3HimyDb6EvocxHVcdHY/sQ==" saltValue="yVpMot2tZQDFbieCmjb8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224</v>
      </c>
      <c r="C5" s="709"/>
      <c r="D5" s="709"/>
      <c r="E5" s="709"/>
      <c r="F5" s="709"/>
      <c r="G5" s="709"/>
      <c r="H5" s="709"/>
      <c r="I5" s="709"/>
      <c r="J5" s="709"/>
      <c r="K5" s="709"/>
      <c r="L5" s="709"/>
      <c r="M5" s="709"/>
      <c r="N5" s="709"/>
      <c r="O5" s="709"/>
      <c r="P5" s="709"/>
      <c r="Q5" s="710"/>
      <c r="R5" s="697">
        <v>49323</v>
      </c>
      <c r="S5" s="698"/>
      <c r="T5" s="698"/>
      <c r="U5" s="698"/>
      <c r="V5" s="698"/>
      <c r="W5" s="698"/>
      <c r="X5" s="698"/>
      <c r="Y5" s="741"/>
      <c r="Z5" s="759">
        <v>3.1</v>
      </c>
      <c r="AA5" s="759"/>
      <c r="AB5" s="759"/>
      <c r="AC5" s="759"/>
      <c r="AD5" s="760">
        <v>49323</v>
      </c>
      <c r="AE5" s="760"/>
      <c r="AF5" s="760"/>
      <c r="AG5" s="760"/>
      <c r="AH5" s="760"/>
      <c r="AI5" s="760"/>
      <c r="AJ5" s="760"/>
      <c r="AK5" s="760"/>
      <c r="AL5" s="742">
        <v>13.7</v>
      </c>
      <c r="AM5" s="713"/>
      <c r="AN5" s="713"/>
      <c r="AO5" s="743"/>
      <c r="AP5" s="708" t="s">
        <v>225</v>
      </c>
      <c r="AQ5" s="709"/>
      <c r="AR5" s="709"/>
      <c r="AS5" s="709"/>
      <c r="AT5" s="709"/>
      <c r="AU5" s="709"/>
      <c r="AV5" s="709"/>
      <c r="AW5" s="709"/>
      <c r="AX5" s="709"/>
      <c r="AY5" s="709"/>
      <c r="AZ5" s="709"/>
      <c r="BA5" s="709"/>
      <c r="BB5" s="709"/>
      <c r="BC5" s="709"/>
      <c r="BD5" s="709"/>
      <c r="BE5" s="709"/>
      <c r="BF5" s="710"/>
      <c r="BG5" s="642">
        <v>49323</v>
      </c>
      <c r="BH5" s="643"/>
      <c r="BI5" s="643"/>
      <c r="BJ5" s="643"/>
      <c r="BK5" s="643"/>
      <c r="BL5" s="643"/>
      <c r="BM5" s="643"/>
      <c r="BN5" s="644"/>
      <c r="BO5" s="675">
        <v>100</v>
      </c>
      <c r="BP5" s="675"/>
      <c r="BQ5" s="675"/>
      <c r="BR5" s="675"/>
      <c r="BS5" s="676" t="s">
        <v>129</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2">
      <c r="B6" s="639" t="s">
        <v>229</v>
      </c>
      <c r="C6" s="640"/>
      <c r="D6" s="640"/>
      <c r="E6" s="640"/>
      <c r="F6" s="640"/>
      <c r="G6" s="640"/>
      <c r="H6" s="640"/>
      <c r="I6" s="640"/>
      <c r="J6" s="640"/>
      <c r="K6" s="640"/>
      <c r="L6" s="640"/>
      <c r="M6" s="640"/>
      <c r="N6" s="640"/>
      <c r="O6" s="640"/>
      <c r="P6" s="640"/>
      <c r="Q6" s="641"/>
      <c r="R6" s="642">
        <v>2715</v>
      </c>
      <c r="S6" s="643"/>
      <c r="T6" s="643"/>
      <c r="U6" s="643"/>
      <c r="V6" s="643"/>
      <c r="W6" s="643"/>
      <c r="X6" s="643"/>
      <c r="Y6" s="644"/>
      <c r="Z6" s="675">
        <v>0.2</v>
      </c>
      <c r="AA6" s="675"/>
      <c r="AB6" s="675"/>
      <c r="AC6" s="675"/>
      <c r="AD6" s="676">
        <v>2715</v>
      </c>
      <c r="AE6" s="676"/>
      <c r="AF6" s="676"/>
      <c r="AG6" s="676"/>
      <c r="AH6" s="676"/>
      <c r="AI6" s="676"/>
      <c r="AJ6" s="676"/>
      <c r="AK6" s="676"/>
      <c r="AL6" s="645">
        <v>0.8</v>
      </c>
      <c r="AM6" s="646"/>
      <c r="AN6" s="646"/>
      <c r="AO6" s="677"/>
      <c r="AP6" s="639" t="s">
        <v>230</v>
      </c>
      <c r="AQ6" s="640"/>
      <c r="AR6" s="640"/>
      <c r="AS6" s="640"/>
      <c r="AT6" s="640"/>
      <c r="AU6" s="640"/>
      <c r="AV6" s="640"/>
      <c r="AW6" s="640"/>
      <c r="AX6" s="640"/>
      <c r="AY6" s="640"/>
      <c r="AZ6" s="640"/>
      <c r="BA6" s="640"/>
      <c r="BB6" s="640"/>
      <c r="BC6" s="640"/>
      <c r="BD6" s="640"/>
      <c r="BE6" s="640"/>
      <c r="BF6" s="641"/>
      <c r="BG6" s="642">
        <v>49323</v>
      </c>
      <c r="BH6" s="643"/>
      <c r="BI6" s="643"/>
      <c r="BJ6" s="643"/>
      <c r="BK6" s="643"/>
      <c r="BL6" s="643"/>
      <c r="BM6" s="643"/>
      <c r="BN6" s="644"/>
      <c r="BO6" s="675">
        <v>100</v>
      </c>
      <c r="BP6" s="675"/>
      <c r="BQ6" s="675"/>
      <c r="BR6" s="675"/>
      <c r="BS6" s="676" t="s">
        <v>129</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17978</v>
      </c>
      <c r="CS6" s="643"/>
      <c r="CT6" s="643"/>
      <c r="CU6" s="643"/>
      <c r="CV6" s="643"/>
      <c r="CW6" s="643"/>
      <c r="CX6" s="643"/>
      <c r="CY6" s="644"/>
      <c r="CZ6" s="742">
        <v>1.2</v>
      </c>
      <c r="DA6" s="713"/>
      <c r="DB6" s="713"/>
      <c r="DC6" s="745"/>
      <c r="DD6" s="648" t="s">
        <v>232</v>
      </c>
      <c r="DE6" s="643"/>
      <c r="DF6" s="643"/>
      <c r="DG6" s="643"/>
      <c r="DH6" s="643"/>
      <c r="DI6" s="643"/>
      <c r="DJ6" s="643"/>
      <c r="DK6" s="643"/>
      <c r="DL6" s="643"/>
      <c r="DM6" s="643"/>
      <c r="DN6" s="643"/>
      <c r="DO6" s="643"/>
      <c r="DP6" s="644"/>
      <c r="DQ6" s="648">
        <v>14869</v>
      </c>
      <c r="DR6" s="643"/>
      <c r="DS6" s="643"/>
      <c r="DT6" s="643"/>
      <c r="DU6" s="643"/>
      <c r="DV6" s="643"/>
      <c r="DW6" s="643"/>
      <c r="DX6" s="643"/>
      <c r="DY6" s="643"/>
      <c r="DZ6" s="643"/>
      <c r="EA6" s="643"/>
      <c r="EB6" s="643"/>
      <c r="EC6" s="689"/>
    </row>
    <row r="7" spans="2:143" ht="11.25" customHeight="1" x14ac:dyDescent="0.2">
      <c r="B7" s="639" t="s">
        <v>233</v>
      </c>
      <c r="C7" s="640"/>
      <c r="D7" s="640"/>
      <c r="E7" s="640"/>
      <c r="F7" s="640"/>
      <c r="G7" s="640"/>
      <c r="H7" s="640"/>
      <c r="I7" s="640"/>
      <c r="J7" s="640"/>
      <c r="K7" s="640"/>
      <c r="L7" s="640"/>
      <c r="M7" s="640"/>
      <c r="N7" s="640"/>
      <c r="O7" s="640"/>
      <c r="P7" s="640"/>
      <c r="Q7" s="641"/>
      <c r="R7" s="642">
        <v>67</v>
      </c>
      <c r="S7" s="643"/>
      <c r="T7" s="643"/>
      <c r="U7" s="643"/>
      <c r="V7" s="643"/>
      <c r="W7" s="643"/>
      <c r="X7" s="643"/>
      <c r="Y7" s="644"/>
      <c r="Z7" s="675">
        <v>0</v>
      </c>
      <c r="AA7" s="675"/>
      <c r="AB7" s="675"/>
      <c r="AC7" s="675"/>
      <c r="AD7" s="676">
        <v>67</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24746</v>
      </c>
      <c r="BH7" s="643"/>
      <c r="BI7" s="643"/>
      <c r="BJ7" s="643"/>
      <c r="BK7" s="643"/>
      <c r="BL7" s="643"/>
      <c r="BM7" s="643"/>
      <c r="BN7" s="644"/>
      <c r="BO7" s="675">
        <v>50.2</v>
      </c>
      <c r="BP7" s="675"/>
      <c r="BQ7" s="675"/>
      <c r="BR7" s="675"/>
      <c r="BS7" s="676" t="s">
        <v>129</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487480</v>
      </c>
      <c r="CS7" s="643"/>
      <c r="CT7" s="643"/>
      <c r="CU7" s="643"/>
      <c r="CV7" s="643"/>
      <c r="CW7" s="643"/>
      <c r="CX7" s="643"/>
      <c r="CY7" s="644"/>
      <c r="CZ7" s="675">
        <v>32.799999999999997</v>
      </c>
      <c r="DA7" s="675"/>
      <c r="DB7" s="675"/>
      <c r="DC7" s="675"/>
      <c r="DD7" s="648">
        <v>43858</v>
      </c>
      <c r="DE7" s="643"/>
      <c r="DF7" s="643"/>
      <c r="DG7" s="643"/>
      <c r="DH7" s="643"/>
      <c r="DI7" s="643"/>
      <c r="DJ7" s="643"/>
      <c r="DK7" s="643"/>
      <c r="DL7" s="643"/>
      <c r="DM7" s="643"/>
      <c r="DN7" s="643"/>
      <c r="DO7" s="643"/>
      <c r="DP7" s="644"/>
      <c r="DQ7" s="648">
        <v>247997</v>
      </c>
      <c r="DR7" s="643"/>
      <c r="DS7" s="643"/>
      <c r="DT7" s="643"/>
      <c r="DU7" s="643"/>
      <c r="DV7" s="643"/>
      <c r="DW7" s="643"/>
      <c r="DX7" s="643"/>
      <c r="DY7" s="643"/>
      <c r="DZ7" s="643"/>
      <c r="EA7" s="643"/>
      <c r="EB7" s="643"/>
      <c r="EC7" s="689"/>
    </row>
    <row r="8" spans="2:143" ht="11.25" customHeight="1" x14ac:dyDescent="0.2">
      <c r="B8" s="639" t="s">
        <v>236</v>
      </c>
      <c r="C8" s="640"/>
      <c r="D8" s="640"/>
      <c r="E8" s="640"/>
      <c r="F8" s="640"/>
      <c r="G8" s="640"/>
      <c r="H8" s="640"/>
      <c r="I8" s="640"/>
      <c r="J8" s="640"/>
      <c r="K8" s="640"/>
      <c r="L8" s="640"/>
      <c r="M8" s="640"/>
      <c r="N8" s="640"/>
      <c r="O8" s="640"/>
      <c r="P8" s="640"/>
      <c r="Q8" s="641"/>
      <c r="R8" s="642">
        <v>329</v>
      </c>
      <c r="S8" s="643"/>
      <c r="T8" s="643"/>
      <c r="U8" s="643"/>
      <c r="V8" s="643"/>
      <c r="W8" s="643"/>
      <c r="X8" s="643"/>
      <c r="Y8" s="644"/>
      <c r="Z8" s="675">
        <v>0</v>
      </c>
      <c r="AA8" s="675"/>
      <c r="AB8" s="675"/>
      <c r="AC8" s="675"/>
      <c r="AD8" s="676">
        <v>329</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653</v>
      </c>
      <c r="BH8" s="643"/>
      <c r="BI8" s="643"/>
      <c r="BJ8" s="643"/>
      <c r="BK8" s="643"/>
      <c r="BL8" s="643"/>
      <c r="BM8" s="643"/>
      <c r="BN8" s="644"/>
      <c r="BO8" s="675">
        <v>1.3</v>
      </c>
      <c r="BP8" s="675"/>
      <c r="BQ8" s="675"/>
      <c r="BR8" s="675"/>
      <c r="BS8" s="648" t="s">
        <v>129</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154034</v>
      </c>
      <c r="CS8" s="643"/>
      <c r="CT8" s="643"/>
      <c r="CU8" s="643"/>
      <c r="CV8" s="643"/>
      <c r="CW8" s="643"/>
      <c r="CX8" s="643"/>
      <c r="CY8" s="644"/>
      <c r="CZ8" s="675">
        <v>10.4</v>
      </c>
      <c r="DA8" s="675"/>
      <c r="DB8" s="675"/>
      <c r="DC8" s="675"/>
      <c r="DD8" s="648">
        <v>7824</v>
      </c>
      <c r="DE8" s="643"/>
      <c r="DF8" s="643"/>
      <c r="DG8" s="643"/>
      <c r="DH8" s="643"/>
      <c r="DI8" s="643"/>
      <c r="DJ8" s="643"/>
      <c r="DK8" s="643"/>
      <c r="DL8" s="643"/>
      <c r="DM8" s="643"/>
      <c r="DN8" s="643"/>
      <c r="DO8" s="643"/>
      <c r="DP8" s="644"/>
      <c r="DQ8" s="648">
        <v>40592</v>
      </c>
      <c r="DR8" s="643"/>
      <c r="DS8" s="643"/>
      <c r="DT8" s="643"/>
      <c r="DU8" s="643"/>
      <c r="DV8" s="643"/>
      <c r="DW8" s="643"/>
      <c r="DX8" s="643"/>
      <c r="DY8" s="643"/>
      <c r="DZ8" s="643"/>
      <c r="EA8" s="643"/>
      <c r="EB8" s="643"/>
      <c r="EC8" s="689"/>
    </row>
    <row r="9" spans="2:143" ht="11.25" customHeight="1" x14ac:dyDescent="0.2">
      <c r="B9" s="639" t="s">
        <v>239</v>
      </c>
      <c r="C9" s="640"/>
      <c r="D9" s="640"/>
      <c r="E9" s="640"/>
      <c r="F9" s="640"/>
      <c r="G9" s="640"/>
      <c r="H9" s="640"/>
      <c r="I9" s="640"/>
      <c r="J9" s="640"/>
      <c r="K9" s="640"/>
      <c r="L9" s="640"/>
      <c r="M9" s="640"/>
      <c r="N9" s="640"/>
      <c r="O9" s="640"/>
      <c r="P9" s="640"/>
      <c r="Q9" s="641"/>
      <c r="R9" s="642">
        <v>384</v>
      </c>
      <c r="S9" s="643"/>
      <c r="T9" s="643"/>
      <c r="U9" s="643"/>
      <c r="V9" s="643"/>
      <c r="W9" s="643"/>
      <c r="X9" s="643"/>
      <c r="Y9" s="644"/>
      <c r="Z9" s="675">
        <v>0</v>
      </c>
      <c r="AA9" s="675"/>
      <c r="AB9" s="675"/>
      <c r="AC9" s="675"/>
      <c r="AD9" s="676">
        <v>384</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20963</v>
      </c>
      <c r="BH9" s="643"/>
      <c r="BI9" s="643"/>
      <c r="BJ9" s="643"/>
      <c r="BK9" s="643"/>
      <c r="BL9" s="643"/>
      <c r="BM9" s="643"/>
      <c r="BN9" s="644"/>
      <c r="BO9" s="675">
        <v>42.5</v>
      </c>
      <c r="BP9" s="675"/>
      <c r="BQ9" s="675"/>
      <c r="BR9" s="675"/>
      <c r="BS9" s="648" t="s">
        <v>232</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188753</v>
      </c>
      <c r="CS9" s="643"/>
      <c r="CT9" s="643"/>
      <c r="CU9" s="643"/>
      <c r="CV9" s="643"/>
      <c r="CW9" s="643"/>
      <c r="CX9" s="643"/>
      <c r="CY9" s="644"/>
      <c r="CZ9" s="675">
        <v>12.7</v>
      </c>
      <c r="DA9" s="675"/>
      <c r="DB9" s="675"/>
      <c r="DC9" s="675"/>
      <c r="DD9" s="648">
        <v>22160</v>
      </c>
      <c r="DE9" s="643"/>
      <c r="DF9" s="643"/>
      <c r="DG9" s="643"/>
      <c r="DH9" s="643"/>
      <c r="DI9" s="643"/>
      <c r="DJ9" s="643"/>
      <c r="DK9" s="643"/>
      <c r="DL9" s="643"/>
      <c r="DM9" s="643"/>
      <c r="DN9" s="643"/>
      <c r="DO9" s="643"/>
      <c r="DP9" s="644"/>
      <c r="DQ9" s="648">
        <v>30188</v>
      </c>
      <c r="DR9" s="643"/>
      <c r="DS9" s="643"/>
      <c r="DT9" s="643"/>
      <c r="DU9" s="643"/>
      <c r="DV9" s="643"/>
      <c r="DW9" s="643"/>
      <c r="DX9" s="643"/>
      <c r="DY9" s="643"/>
      <c r="DZ9" s="643"/>
      <c r="EA9" s="643"/>
      <c r="EB9" s="643"/>
      <c r="EC9" s="689"/>
    </row>
    <row r="10" spans="2:143" ht="11.25" customHeight="1" x14ac:dyDescent="0.2">
      <c r="B10" s="639" t="s">
        <v>242</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232</v>
      </c>
      <c r="AE10" s="676"/>
      <c r="AF10" s="676"/>
      <c r="AG10" s="676"/>
      <c r="AH10" s="676"/>
      <c r="AI10" s="676"/>
      <c r="AJ10" s="676"/>
      <c r="AK10" s="676"/>
      <c r="AL10" s="645" t="s">
        <v>232</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2010</v>
      </c>
      <c r="BH10" s="643"/>
      <c r="BI10" s="643"/>
      <c r="BJ10" s="643"/>
      <c r="BK10" s="643"/>
      <c r="BL10" s="643"/>
      <c r="BM10" s="643"/>
      <c r="BN10" s="644"/>
      <c r="BO10" s="675">
        <v>4.0999999999999996</v>
      </c>
      <c r="BP10" s="675"/>
      <c r="BQ10" s="675"/>
      <c r="BR10" s="675"/>
      <c r="BS10" s="648" t="s">
        <v>138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33487</v>
      </c>
      <c r="CS10" s="643"/>
      <c r="CT10" s="643"/>
      <c r="CU10" s="643"/>
      <c r="CV10" s="643"/>
      <c r="CW10" s="643"/>
      <c r="CX10" s="643"/>
      <c r="CY10" s="644"/>
      <c r="CZ10" s="675">
        <v>2.2999999999999998</v>
      </c>
      <c r="DA10" s="675"/>
      <c r="DB10" s="675"/>
      <c r="DC10" s="675"/>
      <c r="DD10" s="648" t="s">
        <v>138</v>
      </c>
      <c r="DE10" s="643"/>
      <c r="DF10" s="643"/>
      <c r="DG10" s="643"/>
      <c r="DH10" s="643"/>
      <c r="DI10" s="643"/>
      <c r="DJ10" s="643"/>
      <c r="DK10" s="643"/>
      <c r="DL10" s="643"/>
      <c r="DM10" s="643"/>
      <c r="DN10" s="643"/>
      <c r="DO10" s="643"/>
      <c r="DP10" s="644"/>
      <c r="DQ10" s="648">
        <v>19830</v>
      </c>
      <c r="DR10" s="643"/>
      <c r="DS10" s="643"/>
      <c r="DT10" s="643"/>
      <c r="DU10" s="643"/>
      <c r="DV10" s="643"/>
      <c r="DW10" s="643"/>
      <c r="DX10" s="643"/>
      <c r="DY10" s="643"/>
      <c r="DZ10" s="643"/>
      <c r="EA10" s="643"/>
      <c r="EB10" s="643"/>
      <c r="EC10" s="689"/>
    </row>
    <row r="11" spans="2:143" ht="11.25" customHeight="1" x14ac:dyDescent="0.2">
      <c r="B11" s="639" t="s">
        <v>245</v>
      </c>
      <c r="C11" s="640"/>
      <c r="D11" s="640"/>
      <c r="E11" s="640"/>
      <c r="F11" s="640"/>
      <c r="G11" s="640"/>
      <c r="H11" s="640"/>
      <c r="I11" s="640"/>
      <c r="J11" s="640"/>
      <c r="K11" s="640"/>
      <c r="L11" s="640"/>
      <c r="M11" s="640"/>
      <c r="N11" s="640"/>
      <c r="O11" s="640"/>
      <c r="P11" s="640"/>
      <c r="Q11" s="641"/>
      <c r="R11" s="642">
        <v>7740</v>
      </c>
      <c r="S11" s="643"/>
      <c r="T11" s="643"/>
      <c r="U11" s="643"/>
      <c r="V11" s="643"/>
      <c r="W11" s="643"/>
      <c r="X11" s="643"/>
      <c r="Y11" s="644"/>
      <c r="Z11" s="645">
        <v>0.5</v>
      </c>
      <c r="AA11" s="646"/>
      <c r="AB11" s="646"/>
      <c r="AC11" s="647"/>
      <c r="AD11" s="648">
        <v>7740</v>
      </c>
      <c r="AE11" s="643"/>
      <c r="AF11" s="643"/>
      <c r="AG11" s="643"/>
      <c r="AH11" s="643"/>
      <c r="AI11" s="643"/>
      <c r="AJ11" s="643"/>
      <c r="AK11" s="644"/>
      <c r="AL11" s="645">
        <v>2.1</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1120</v>
      </c>
      <c r="BH11" s="643"/>
      <c r="BI11" s="643"/>
      <c r="BJ11" s="643"/>
      <c r="BK11" s="643"/>
      <c r="BL11" s="643"/>
      <c r="BM11" s="643"/>
      <c r="BN11" s="644"/>
      <c r="BO11" s="675">
        <v>2.2999999999999998</v>
      </c>
      <c r="BP11" s="675"/>
      <c r="BQ11" s="675"/>
      <c r="BR11" s="675"/>
      <c r="BS11" s="648" t="s">
        <v>232</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90653</v>
      </c>
      <c r="CS11" s="643"/>
      <c r="CT11" s="643"/>
      <c r="CU11" s="643"/>
      <c r="CV11" s="643"/>
      <c r="CW11" s="643"/>
      <c r="CX11" s="643"/>
      <c r="CY11" s="644"/>
      <c r="CZ11" s="675">
        <v>6.1</v>
      </c>
      <c r="DA11" s="675"/>
      <c r="DB11" s="675"/>
      <c r="DC11" s="675"/>
      <c r="DD11" s="648">
        <v>14120</v>
      </c>
      <c r="DE11" s="643"/>
      <c r="DF11" s="643"/>
      <c r="DG11" s="643"/>
      <c r="DH11" s="643"/>
      <c r="DI11" s="643"/>
      <c r="DJ11" s="643"/>
      <c r="DK11" s="643"/>
      <c r="DL11" s="643"/>
      <c r="DM11" s="643"/>
      <c r="DN11" s="643"/>
      <c r="DO11" s="643"/>
      <c r="DP11" s="644"/>
      <c r="DQ11" s="648">
        <v>11764</v>
      </c>
      <c r="DR11" s="643"/>
      <c r="DS11" s="643"/>
      <c r="DT11" s="643"/>
      <c r="DU11" s="643"/>
      <c r="DV11" s="643"/>
      <c r="DW11" s="643"/>
      <c r="DX11" s="643"/>
      <c r="DY11" s="643"/>
      <c r="DZ11" s="643"/>
      <c r="EA11" s="643"/>
      <c r="EB11" s="643"/>
      <c r="EC11" s="689"/>
    </row>
    <row r="12" spans="2:143" ht="11.25" customHeight="1" x14ac:dyDescent="0.2">
      <c r="B12" s="639" t="s">
        <v>248</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129</v>
      </c>
      <c r="AA12" s="675"/>
      <c r="AB12" s="675"/>
      <c r="AC12" s="675"/>
      <c r="AD12" s="676" t="s">
        <v>129</v>
      </c>
      <c r="AE12" s="676"/>
      <c r="AF12" s="676"/>
      <c r="AG12" s="676"/>
      <c r="AH12" s="676"/>
      <c r="AI12" s="676"/>
      <c r="AJ12" s="676"/>
      <c r="AK12" s="676"/>
      <c r="AL12" s="645" t="s">
        <v>232</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20930</v>
      </c>
      <c r="BH12" s="643"/>
      <c r="BI12" s="643"/>
      <c r="BJ12" s="643"/>
      <c r="BK12" s="643"/>
      <c r="BL12" s="643"/>
      <c r="BM12" s="643"/>
      <c r="BN12" s="644"/>
      <c r="BO12" s="675">
        <v>42.4</v>
      </c>
      <c r="BP12" s="675"/>
      <c r="BQ12" s="675"/>
      <c r="BR12" s="675"/>
      <c r="BS12" s="648" t="s">
        <v>232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129938</v>
      </c>
      <c r="CS12" s="643"/>
      <c r="CT12" s="643"/>
      <c r="CU12" s="643"/>
      <c r="CV12" s="643"/>
      <c r="CW12" s="643"/>
      <c r="CX12" s="643"/>
      <c r="CY12" s="644"/>
      <c r="CZ12" s="675">
        <v>8.6999999999999993</v>
      </c>
      <c r="DA12" s="675"/>
      <c r="DB12" s="675"/>
      <c r="DC12" s="675"/>
      <c r="DD12" s="648" t="s">
        <v>129</v>
      </c>
      <c r="DE12" s="643"/>
      <c r="DF12" s="643"/>
      <c r="DG12" s="643"/>
      <c r="DH12" s="643"/>
      <c r="DI12" s="643"/>
      <c r="DJ12" s="643"/>
      <c r="DK12" s="643"/>
      <c r="DL12" s="643"/>
      <c r="DM12" s="643"/>
      <c r="DN12" s="643"/>
      <c r="DO12" s="643"/>
      <c r="DP12" s="644"/>
      <c r="DQ12" s="648">
        <v>5550</v>
      </c>
      <c r="DR12" s="643"/>
      <c r="DS12" s="643"/>
      <c r="DT12" s="643"/>
      <c r="DU12" s="643"/>
      <c r="DV12" s="643"/>
      <c r="DW12" s="643"/>
      <c r="DX12" s="643"/>
      <c r="DY12" s="643"/>
      <c r="DZ12" s="643"/>
      <c r="EA12" s="643"/>
      <c r="EB12" s="643"/>
      <c r="EC12" s="689"/>
    </row>
    <row r="13" spans="2:143" ht="11.25" customHeight="1" x14ac:dyDescent="0.2">
      <c r="B13" s="639" t="s">
        <v>251</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129</v>
      </c>
      <c r="AA13" s="675"/>
      <c r="AB13" s="675"/>
      <c r="AC13" s="675"/>
      <c r="AD13" s="676" t="s">
        <v>232</v>
      </c>
      <c r="AE13" s="676"/>
      <c r="AF13" s="676"/>
      <c r="AG13" s="676"/>
      <c r="AH13" s="676"/>
      <c r="AI13" s="676"/>
      <c r="AJ13" s="676"/>
      <c r="AK13" s="676"/>
      <c r="AL13" s="645" t="s">
        <v>138</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19317</v>
      </c>
      <c r="BH13" s="643"/>
      <c r="BI13" s="643"/>
      <c r="BJ13" s="643"/>
      <c r="BK13" s="643"/>
      <c r="BL13" s="643"/>
      <c r="BM13" s="643"/>
      <c r="BN13" s="644"/>
      <c r="BO13" s="675">
        <v>39.200000000000003</v>
      </c>
      <c r="BP13" s="675"/>
      <c r="BQ13" s="675"/>
      <c r="BR13" s="675"/>
      <c r="BS13" s="648" t="s">
        <v>138</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33715</v>
      </c>
      <c r="CS13" s="643"/>
      <c r="CT13" s="643"/>
      <c r="CU13" s="643"/>
      <c r="CV13" s="643"/>
      <c r="CW13" s="643"/>
      <c r="CX13" s="643"/>
      <c r="CY13" s="644"/>
      <c r="CZ13" s="675">
        <v>2.2999999999999998</v>
      </c>
      <c r="DA13" s="675"/>
      <c r="DB13" s="675"/>
      <c r="DC13" s="675"/>
      <c r="DD13" s="648" t="s">
        <v>232</v>
      </c>
      <c r="DE13" s="643"/>
      <c r="DF13" s="643"/>
      <c r="DG13" s="643"/>
      <c r="DH13" s="643"/>
      <c r="DI13" s="643"/>
      <c r="DJ13" s="643"/>
      <c r="DK13" s="643"/>
      <c r="DL13" s="643"/>
      <c r="DM13" s="643"/>
      <c r="DN13" s="643"/>
      <c r="DO13" s="643"/>
      <c r="DP13" s="644"/>
      <c r="DQ13" s="648">
        <v>13300</v>
      </c>
      <c r="DR13" s="643"/>
      <c r="DS13" s="643"/>
      <c r="DT13" s="643"/>
      <c r="DU13" s="643"/>
      <c r="DV13" s="643"/>
      <c r="DW13" s="643"/>
      <c r="DX13" s="643"/>
      <c r="DY13" s="643"/>
      <c r="DZ13" s="643"/>
      <c r="EA13" s="643"/>
      <c r="EB13" s="643"/>
      <c r="EC13" s="689"/>
    </row>
    <row r="14" spans="2:143" ht="11.25" customHeight="1" x14ac:dyDescent="0.2">
      <c r="B14" s="639" t="s">
        <v>254</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232</v>
      </c>
      <c r="AA14" s="675"/>
      <c r="AB14" s="675"/>
      <c r="AC14" s="675"/>
      <c r="AD14" s="676" t="s">
        <v>129</v>
      </c>
      <c r="AE14" s="676"/>
      <c r="AF14" s="676"/>
      <c r="AG14" s="676"/>
      <c r="AH14" s="676"/>
      <c r="AI14" s="676"/>
      <c r="AJ14" s="676"/>
      <c r="AK14" s="676"/>
      <c r="AL14" s="645" t="s">
        <v>129</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1818</v>
      </c>
      <c r="BH14" s="643"/>
      <c r="BI14" s="643"/>
      <c r="BJ14" s="643"/>
      <c r="BK14" s="643"/>
      <c r="BL14" s="643"/>
      <c r="BM14" s="643"/>
      <c r="BN14" s="644"/>
      <c r="BO14" s="675">
        <v>3.7</v>
      </c>
      <c r="BP14" s="675"/>
      <c r="BQ14" s="675"/>
      <c r="BR14" s="675"/>
      <c r="BS14" s="648" t="s">
        <v>129</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168732</v>
      </c>
      <c r="CS14" s="643"/>
      <c r="CT14" s="643"/>
      <c r="CU14" s="643"/>
      <c r="CV14" s="643"/>
      <c r="CW14" s="643"/>
      <c r="CX14" s="643"/>
      <c r="CY14" s="644"/>
      <c r="CZ14" s="675">
        <v>11.3</v>
      </c>
      <c r="DA14" s="675"/>
      <c r="DB14" s="675"/>
      <c r="DC14" s="675"/>
      <c r="DD14" s="648">
        <v>149629</v>
      </c>
      <c r="DE14" s="643"/>
      <c r="DF14" s="643"/>
      <c r="DG14" s="643"/>
      <c r="DH14" s="643"/>
      <c r="DI14" s="643"/>
      <c r="DJ14" s="643"/>
      <c r="DK14" s="643"/>
      <c r="DL14" s="643"/>
      <c r="DM14" s="643"/>
      <c r="DN14" s="643"/>
      <c r="DO14" s="643"/>
      <c r="DP14" s="644"/>
      <c r="DQ14" s="648">
        <v>8566</v>
      </c>
      <c r="DR14" s="643"/>
      <c r="DS14" s="643"/>
      <c r="DT14" s="643"/>
      <c r="DU14" s="643"/>
      <c r="DV14" s="643"/>
      <c r="DW14" s="643"/>
      <c r="DX14" s="643"/>
      <c r="DY14" s="643"/>
      <c r="DZ14" s="643"/>
      <c r="EA14" s="643"/>
      <c r="EB14" s="643"/>
      <c r="EC14" s="689"/>
    </row>
    <row r="15" spans="2:143" ht="11.25" customHeight="1" x14ac:dyDescent="0.2">
      <c r="B15" s="639" t="s">
        <v>257</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138</v>
      </c>
      <c r="AE15" s="676"/>
      <c r="AF15" s="676"/>
      <c r="AG15" s="676"/>
      <c r="AH15" s="676"/>
      <c r="AI15" s="676"/>
      <c r="AJ15" s="676"/>
      <c r="AK15" s="676"/>
      <c r="AL15" s="645" t="s">
        <v>129</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1829</v>
      </c>
      <c r="BH15" s="643"/>
      <c r="BI15" s="643"/>
      <c r="BJ15" s="643"/>
      <c r="BK15" s="643"/>
      <c r="BL15" s="643"/>
      <c r="BM15" s="643"/>
      <c r="BN15" s="644"/>
      <c r="BO15" s="675">
        <v>3.7</v>
      </c>
      <c r="BP15" s="675"/>
      <c r="BQ15" s="675"/>
      <c r="BR15" s="675"/>
      <c r="BS15" s="648" t="s">
        <v>232</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120327</v>
      </c>
      <c r="CS15" s="643"/>
      <c r="CT15" s="643"/>
      <c r="CU15" s="643"/>
      <c r="CV15" s="643"/>
      <c r="CW15" s="643"/>
      <c r="CX15" s="643"/>
      <c r="CY15" s="644"/>
      <c r="CZ15" s="675">
        <v>8.1</v>
      </c>
      <c r="DA15" s="675"/>
      <c r="DB15" s="675"/>
      <c r="DC15" s="675"/>
      <c r="DD15" s="648">
        <v>28743</v>
      </c>
      <c r="DE15" s="643"/>
      <c r="DF15" s="643"/>
      <c r="DG15" s="643"/>
      <c r="DH15" s="643"/>
      <c r="DI15" s="643"/>
      <c r="DJ15" s="643"/>
      <c r="DK15" s="643"/>
      <c r="DL15" s="643"/>
      <c r="DM15" s="643"/>
      <c r="DN15" s="643"/>
      <c r="DO15" s="643"/>
      <c r="DP15" s="644"/>
      <c r="DQ15" s="648">
        <v>27921</v>
      </c>
      <c r="DR15" s="643"/>
      <c r="DS15" s="643"/>
      <c r="DT15" s="643"/>
      <c r="DU15" s="643"/>
      <c r="DV15" s="643"/>
      <c r="DW15" s="643"/>
      <c r="DX15" s="643"/>
      <c r="DY15" s="643"/>
      <c r="DZ15" s="643"/>
      <c r="EA15" s="643"/>
      <c r="EB15" s="643"/>
      <c r="EC15" s="689"/>
    </row>
    <row r="16" spans="2:143" ht="11.25" customHeight="1" x14ac:dyDescent="0.2">
      <c r="B16" s="639" t="s">
        <v>260</v>
      </c>
      <c r="C16" s="640"/>
      <c r="D16" s="640"/>
      <c r="E16" s="640"/>
      <c r="F16" s="640"/>
      <c r="G16" s="640"/>
      <c r="H16" s="640"/>
      <c r="I16" s="640"/>
      <c r="J16" s="640"/>
      <c r="K16" s="640"/>
      <c r="L16" s="640"/>
      <c r="M16" s="640"/>
      <c r="N16" s="640"/>
      <c r="O16" s="640"/>
      <c r="P16" s="640"/>
      <c r="Q16" s="641"/>
      <c r="R16" s="642">
        <v>391</v>
      </c>
      <c r="S16" s="643"/>
      <c r="T16" s="643"/>
      <c r="U16" s="643"/>
      <c r="V16" s="643"/>
      <c r="W16" s="643"/>
      <c r="X16" s="643"/>
      <c r="Y16" s="644"/>
      <c r="Z16" s="675">
        <v>0</v>
      </c>
      <c r="AA16" s="675"/>
      <c r="AB16" s="675"/>
      <c r="AC16" s="675"/>
      <c r="AD16" s="676">
        <v>391</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232</v>
      </c>
      <c r="BH16" s="643"/>
      <c r="BI16" s="643"/>
      <c r="BJ16" s="643"/>
      <c r="BK16" s="643"/>
      <c r="BL16" s="643"/>
      <c r="BM16" s="643"/>
      <c r="BN16" s="644"/>
      <c r="BO16" s="675" t="s">
        <v>232</v>
      </c>
      <c r="BP16" s="675"/>
      <c r="BQ16" s="675"/>
      <c r="BR16" s="675"/>
      <c r="BS16" s="648" t="s">
        <v>232</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13761</v>
      </c>
      <c r="CS16" s="643"/>
      <c r="CT16" s="643"/>
      <c r="CU16" s="643"/>
      <c r="CV16" s="643"/>
      <c r="CW16" s="643"/>
      <c r="CX16" s="643"/>
      <c r="CY16" s="644"/>
      <c r="CZ16" s="675">
        <v>0.9</v>
      </c>
      <c r="DA16" s="675"/>
      <c r="DB16" s="675"/>
      <c r="DC16" s="675"/>
      <c r="DD16" s="648" t="s">
        <v>129</v>
      </c>
      <c r="DE16" s="643"/>
      <c r="DF16" s="643"/>
      <c r="DG16" s="643"/>
      <c r="DH16" s="643"/>
      <c r="DI16" s="643"/>
      <c r="DJ16" s="643"/>
      <c r="DK16" s="643"/>
      <c r="DL16" s="643"/>
      <c r="DM16" s="643"/>
      <c r="DN16" s="643"/>
      <c r="DO16" s="643"/>
      <c r="DP16" s="644"/>
      <c r="DQ16" s="648" t="s">
        <v>129</v>
      </c>
      <c r="DR16" s="643"/>
      <c r="DS16" s="643"/>
      <c r="DT16" s="643"/>
      <c r="DU16" s="643"/>
      <c r="DV16" s="643"/>
      <c r="DW16" s="643"/>
      <c r="DX16" s="643"/>
      <c r="DY16" s="643"/>
      <c r="DZ16" s="643"/>
      <c r="EA16" s="643"/>
      <c r="EB16" s="643"/>
      <c r="EC16" s="689"/>
    </row>
    <row r="17" spans="2:133" ht="11.25" customHeight="1" x14ac:dyDescent="0.2">
      <c r="B17" s="639" t="s">
        <v>263</v>
      </c>
      <c r="C17" s="640"/>
      <c r="D17" s="640"/>
      <c r="E17" s="640"/>
      <c r="F17" s="640"/>
      <c r="G17" s="640"/>
      <c r="H17" s="640"/>
      <c r="I17" s="640"/>
      <c r="J17" s="640"/>
      <c r="K17" s="640"/>
      <c r="L17" s="640"/>
      <c r="M17" s="640"/>
      <c r="N17" s="640"/>
      <c r="O17" s="640"/>
      <c r="P17" s="640"/>
      <c r="Q17" s="641"/>
      <c r="R17" s="642">
        <v>96</v>
      </c>
      <c r="S17" s="643"/>
      <c r="T17" s="643"/>
      <c r="U17" s="643"/>
      <c r="V17" s="643"/>
      <c r="W17" s="643"/>
      <c r="X17" s="643"/>
      <c r="Y17" s="644"/>
      <c r="Z17" s="675">
        <v>0</v>
      </c>
      <c r="AA17" s="675"/>
      <c r="AB17" s="675"/>
      <c r="AC17" s="675"/>
      <c r="AD17" s="676">
        <v>96</v>
      </c>
      <c r="AE17" s="676"/>
      <c r="AF17" s="676"/>
      <c r="AG17" s="676"/>
      <c r="AH17" s="676"/>
      <c r="AI17" s="676"/>
      <c r="AJ17" s="676"/>
      <c r="AK17" s="676"/>
      <c r="AL17" s="645">
        <v>0</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48681</v>
      </c>
      <c r="CS17" s="643"/>
      <c r="CT17" s="643"/>
      <c r="CU17" s="643"/>
      <c r="CV17" s="643"/>
      <c r="CW17" s="643"/>
      <c r="CX17" s="643"/>
      <c r="CY17" s="644"/>
      <c r="CZ17" s="675">
        <v>3.3</v>
      </c>
      <c r="DA17" s="675"/>
      <c r="DB17" s="675"/>
      <c r="DC17" s="675"/>
      <c r="DD17" s="648" t="s">
        <v>138</v>
      </c>
      <c r="DE17" s="643"/>
      <c r="DF17" s="643"/>
      <c r="DG17" s="643"/>
      <c r="DH17" s="643"/>
      <c r="DI17" s="643"/>
      <c r="DJ17" s="643"/>
      <c r="DK17" s="643"/>
      <c r="DL17" s="643"/>
      <c r="DM17" s="643"/>
      <c r="DN17" s="643"/>
      <c r="DO17" s="643"/>
      <c r="DP17" s="644"/>
      <c r="DQ17" s="648">
        <v>44954</v>
      </c>
      <c r="DR17" s="643"/>
      <c r="DS17" s="643"/>
      <c r="DT17" s="643"/>
      <c r="DU17" s="643"/>
      <c r="DV17" s="643"/>
      <c r="DW17" s="643"/>
      <c r="DX17" s="643"/>
      <c r="DY17" s="643"/>
      <c r="DZ17" s="643"/>
      <c r="EA17" s="643"/>
      <c r="EB17" s="643"/>
      <c r="EC17" s="689"/>
    </row>
    <row r="18" spans="2:133" ht="11.25" customHeight="1" x14ac:dyDescent="0.2">
      <c r="B18" s="639" t="s">
        <v>266</v>
      </c>
      <c r="C18" s="640"/>
      <c r="D18" s="640"/>
      <c r="E18" s="640"/>
      <c r="F18" s="640"/>
      <c r="G18" s="640"/>
      <c r="H18" s="640"/>
      <c r="I18" s="640"/>
      <c r="J18" s="640"/>
      <c r="K18" s="640"/>
      <c r="L18" s="640"/>
      <c r="M18" s="640"/>
      <c r="N18" s="640"/>
      <c r="O18" s="640"/>
      <c r="P18" s="640"/>
      <c r="Q18" s="641"/>
      <c r="R18" s="642">
        <v>404</v>
      </c>
      <c r="S18" s="643"/>
      <c r="T18" s="643"/>
      <c r="U18" s="643"/>
      <c r="V18" s="643"/>
      <c r="W18" s="643"/>
      <c r="X18" s="643"/>
      <c r="Y18" s="644"/>
      <c r="Z18" s="675">
        <v>0</v>
      </c>
      <c r="AA18" s="675"/>
      <c r="AB18" s="675"/>
      <c r="AC18" s="675"/>
      <c r="AD18" s="676">
        <v>404</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232</v>
      </c>
      <c r="BP18" s="675"/>
      <c r="BQ18" s="675"/>
      <c r="BR18" s="675"/>
      <c r="BS18" s="648" t="s">
        <v>232</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129</v>
      </c>
      <c r="DA18" s="675"/>
      <c r="DB18" s="675"/>
      <c r="DC18" s="675"/>
      <c r="DD18" s="648" t="s">
        <v>232</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9"/>
    </row>
    <row r="19" spans="2:133" ht="11.25" customHeight="1" x14ac:dyDescent="0.2">
      <c r="B19" s="639" t="s">
        <v>269</v>
      </c>
      <c r="C19" s="640"/>
      <c r="D19" s="640"/>
      <c r="E19" s="640"/>
      <c r="F19" s="640"/>
      <c r="G19" s="640"/>
      <c r="H19" s="640"/>
      <c r="I19" s="640"/>
      <c r="J19" s="640"/>
      <c r="K19" s="640"/>
      <c r="L19" s="640"/>
      <c r="M19" s="640"/>
      <c r="N19" s="640"/>
      <c r="O19" s="640"/>
      <c r="P19" s="640"/>
      <c r="Q19" s="641"/>
      <c r="R19" s="642">
        <v>142</v>
      </c>
      <c r="S19" s="643"/>
      <c r="T19" s="643"/>
      <c r="U19" s="643"/>
      <c r="V19" s="643"/>
      <c r="W19" s="643"/>
      <c r="X19" s="643"/>
      <c r="Y19" s="644"/>
      <c r="Z19" s="675">
        <v>0</v>
      </c>
      <c r="AA19" s="675"/>
      <c r="AB19" s="675"/>
      <c r="AC19" s="675"/>
      <c r="AD19" s="676">
        <v>142</v>
      </c>
      <c r="AE19" s="676"/>
      <c r="AF19" s="676"/>
      <c r="AG19" s="676"/>
      <c r="AH19" s="676"/>
      <c r="AI19" s="676"/>
      <c r="AJ19" s="676"/>
      <c r="AK19" s="676"/>
      <c r="AL19" s="645">
        <v>0</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232</v>
      </c>
      <c r="BH19" s="643"/>
      <c r="BI19" s="643"/>
      <c r="BJ19" s="643"/>
      <c r="BK19" s="643"/>
      <c r="BL19" s="643"/>
      <c r="BM19" s="643"/>
      <c r="BN19" s="644"/>
      <c r="BO19" s="675" t="s">
        <v>232</v>
      </c>
      <c r="BP19" s="675"/>
      <c r="BQ19" s="675"/>
      <c r="BR19" s="675"/>
      <c r="BS19" s="648" t="s">
        <v>129</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232</v>
      </c>
      <c r="DA19" s="675"/>
      <c r="DB19" s="675"/>
      <c r="DC19" s="675"/>
      <c r="DD19" s="648" t="s">
        <v>129</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9"/>
    </row>
    <row r="20" spans="2:133" ht="11.25" customHeight="1" x14ac:dyDescent="0.2">
      <c r="B20" s="639" t="s">
        <v>272</v>
      </c>
      <c r="C20" s="640"/>
      <c r="D20" s="640"/>
      <c r="E20" s="640"/>
      <c r="F20" s="640"/>
      <c r="G20" s="640"/>
      <c r="H20" s="640"/>
      <c r="I20" s="640"/>
      <c r="J20" s="640"/>
      <c r="K20" s="640"/>
      <c r="L20" s="640"/>
      <c r="M20" s="640"/>
      <c r="N20" s="640"/>
      <c r="O20" s="640"/>
      <c r="P20" s="640"/>
      <c r="Q20" s="641"/>
      <c r="R20" s="642">
        <v>222</v>
      </c>
      <c r="S20" s="643"/>
      <c r="T20" s="643"/>
      <c r="U20" s="643"/>
      <c r="V20" s="643"/>
      <c r="W20" s="643"/>
      <c r="X20" s="643"/>
      <c r="Y20" s="644"/>
      <c r="Z20" s="675">
        <v>0</v>
      </c>
      <c r="AA20" s="675"/>
      <c r="AB20" s="675"/>
      <c r="AC20" s="675"/>
      <c r="AD20" s="676">
        <v>222</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129</v>
      </c>
      <c r="BH20" s="643"/>
      <c r="BI20" s="643"/>
      <c r="BJ20" s="643"/>
      <c r="BK20" s="643"/>
      <c r="BL20" s="643"/>
      <c r="BM20" s="643"/>
      <c r="BN20" s="644"/>
      <c r="BO20" s="675" t="s">
        <v>129</v>
      </c>
      <c r="BP20" s="675"/>
      <c r="BQ20" s="675"/>
      <c r="BR20" s="675"/>
      <c r="BS20" s="648" t="s">
        <v>129</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1487539</v>
      </c>
      <c r="CS20" s="643"/>
      <c r="CT20" s="643"/>
      <c r="CU20" s="643"/>
      <c r="CV20" s="643"/>
      <c r="CW20" s="643"/>
      <c r="CX20" s="643"/>
      <c r="CY20" s="644"/>
      <c r="CZ20" s="675">
        <v>100</v>
      </c>
      <c r="DA20" s="675"/>
      <c r="DB20" s="675"/>
      <c r="DC20" s="675"/>
      <c r="DD20" s="648">
        <v>266334</v>
      </c>
      <c r="DE20" s="643"/>
      <c r="DF20" s="643"/>
      <c r="DG20" s="643"/>
      <c r="DH20" s="643"/>
      <c r="DI20" s="643"/>
      <c r="DJ20" s="643"/>
      <c r="DK20" s="643"/>
      <c r="DL20" s="643"/>
      <c r="DM20" s="643"/>
      <c r="DN20" s="643"/>
      <c r="DO20" s="643"/>
      <c r="DP20" s="644"/>
      <c r="DQ20" s="648">
        <v>465531</v>
      </c>
      <c r="DR20" s="643"/>
      <c r="DS20" s="643"/>
      <c r="DT20" s="643"/>
      <c r="DU20" s="643"/>
      <c r="DV20" s="643"/>
      <c r="DW20" s="643"/>
      <c r="DX20" s="643"/>
      <c r="DY20" s="643"/>
      <c r="DZ20" s="643"/>
      <c r="EA20" s="643"/>
      <c r="EB20" s="643"/>
      <c r="EC20" s="689"/>
    </row>
    <row r="21" spans="2:133" ht="11.25" customHeight="1" x14ac:dyDescent="0.2">
      <c r="B21" s="639" t="s">
        <v>275</v>
      </c>
      <c r="C21" s="640"/>
      <c r="D21" s="640"/>
      <c r="E21" s="640"/>
      <c r="F21" s="640"/>
      <c r="G21" s="640"/>
      <c r="H21" s="640"/>
      <c r="I21" s="640"/>
      <c r="J21" s="640"/>
      <c r="K21" s="640"/>
      <c r="L21" s="640"/>
      <c r="M21" s="640"/>
      <c r="N21" s="640"/>
      <c r="O21" s="640"/>
      <c r="P21" s="640"/>
      <c r="Q21" s="641"/>
      <c r="R21" s="642">
        <v>40</v>
      </c>
      <c r="S21" s="643"/>
      <c r="T21" s="643"/>
      <c r="U21" s="643"/>
      <c r="V21" s="643"/>
      <c r="W21" s="643"/>
      <c r="X21" s="643"/>
      <c r="Y21" s="644"/>
      <c r="Z21" s="675">
        <v>0</v>
      </c>
      <c r="AA21" s="675"/>
      <c r="AB21" s="675"/>
      <c r="AC21" s="675"/>
      <c r="AD21" s="676">
        <v>40</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129</v>
      </c>
      <c r="BH21" s="643"/>
      <c r="BI21" s="643"/>
      <c r="BJ21" s="643"/>
      <c r="BK21" s="643"/>
      <c r="BL21" s="643"/>
      <c r="BM21" s="643"/>
      <c r="BN21" s="644"/>
      <c r="BO21" s="675" t="s">
        <v>129</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277</v>
      </c>
      <c r="C22" s="640"/>
      <c r="D22" s="640"/>
      <c r="E22" s="640"/>
      <c r="F22" s="640"/>
      <c r="G22" s="640"/>
      <c r="H22" s="640"/>
      <c r="I22" s="640"/>
      <c r="J22" s="640"/>
      <c r="K22" s="640"/>
      <c r="L22" s="640"/>
      <c r="M22" s="640"/>
      <c r="N22" s="640"/>
      <c r="O22" s="640"/>
      <c r="P22" s="640"/>
      <c r="Q22" s="641"/>
      <c r="R22" s="642">
        <v>369462</v>
      </c>
      <c r="S22" s="643"/>
      <c r="T22" s="643"/>
      <c r="U22" s="643"/>
      <c r="V22" s="643"/>
      <c r="W22" s="643"/>
      <c r="X22" s="643"/>
      <c r="Y22" s="644"/>
      <c r="Z22" s="675">
        <v>23.2</v>
      </c>
      <c r="AA22" s="675"/>
      <c r="AB22" s="675"/>
      <c r="AC22" s="675"/>
      <c r="AD22" s="676">
        <v>295254</v>
      </c>
      <c r="AE22" s="676"/>
      <c r="AF22" s="676"/>
      <c r="AG22" s="676"/>
      <c r="AH22" s="676"/>
      <c r="AI22" s="676"/>
      <c r="AJ22" s="676"/>
      <c r="AK22" s="676"/>
      <c r="AL22" s="645">
        <v>81.8</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232</v>
      </c>
      <c r="BH22" s="643"/>
      <c r="BI22" s="643"/>
      <c r="BJ22" s="643"/>
      <c r="BK22" s="643"/>
      <c r="BL22" s="643"/>
      <c r="BM22" s="643"/>
      <c r="BN22" s="644"/>
      <c r="BO22" s="675" t="s">
        <v>129</v>
      </c>
      <c r="BP22" s="675"/>
      <c r="BQ22" s="675"/>
      <c r="BR22" s="675"/>
      <c r="BS22" s="648" t="s">
        <v>232</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280</v>
      </c>
      <c r="C23" s="640"/>
      <c r="D23" s="640"/>
      <c r="E23" s="640"/>
      <c r="F23" s="640"/>
      <c r="G23" s="640"/>
      <c r="H23" s="640"/>
      <c r="I23" s="640"/>
      <c r="J23" s="640"/>
      <c r="K23" s="640"/>
      <c r="L23" s="640"/>
      <c r="M23" s="640"/>
      <c r="N23" s="640"/>
      <c r="O23" s="640"/>
      <c r="P23" s="640"/>
      <c r="Q23" s="641"/>
      <c r="R23" s="642">
        <v>295254</v>
      </c>
      <c r="S23" s="643"/>
      <c r="T23" s="643"/>
      <c r="U23" s="643"/>
      <c r="V23" s="643"/>
      <c r="W23" s="643"/>
      <c r="X23" s="643"/>
      <c r="Y23" s="644"/>
      <c r="Z23" s="675">
        <v>18.5</v>
      </c>
      <c r="AA23" s="675"/>
      <c r="AB23" s="675"/>
      <c r="AC23" s="675"/>
      <c r="AD23" s="676">
        <v>295254</v>
      </c>
      <c r="AE23" s="676"/>
      <c r="AF23" s="676"/>
      <c r="AG23" s="676"/>
      <c r="AH23" s="676"/>
      <c r="AI23" s="676"/>
      <c r="AJ23" s="676"/>
      <c r="AK23" s="676"/>
      <c r="AL23" s="645">
        <v>81.8</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138</v>
      </c>
      <c r="BH23" s="643"/>
      <c r="BI23" s="643"/>
      <c r="BJ23" s="643"/>
      <c r="BK23" s="643"/>
      <c r="BL23" s="643"/>
      <c r="BM23" s="643"/>
      <c r="BN23" s="644"/>
      <c r="BO23" s="675" t="s">
        <v>232</v>
      </c>
      <c r="BP23" s="675"/>
      <c r="BQ23" s="675"/>
      <c r="BR23" s="675"/>
      <c r="BS23" s="648" t="s">
        <v>138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2">
      <c r="B24" s="639" t="s">
        <v>287</v>
      </c>
      <c r="C24" s="640"/>
      <c r="D24" s="640"/>
      <c r="E24" s="640"/>
      <c r="F24" s="640"/>
      <c r="G24" s="640"/>
      <c r="H24" s="640"/>
      <c r="I24" s="640"/>
      <c r="J24" s="640"/>
      <c r="K24" s="640"/>
      <c r="L24" s="640"/>
      <c r="M24" s="640"/>
      <c r="N24" s="640"/>
      <c r="O24" s="640"/>
      <c r="P24" s="640"/>
      <c r="Q24" s="641"/>
      <c r="R24" s="642">
        <v>74208</v>
      </c>
      <c r="S24" s="643"/>
      <c r="T24" s="643"/>
      <c r="U24" s="643"/>
      <c r="V24" s="643"/>
      <c r="W24" s="643"/>
      <c r="X24" s="643"/>
      <c r="Y24" s="644"/>
      <c r="Z24" s="675">
        <v>4.7</v>
      </c>
      <c r="AA24" s="675"/>
      <c r="AB24" s="675"/>
      <c r="AC24" s="675"/>
      <c r="AD24" s="676" t="s">
        <v>232</v>
      </c>
      <c r="AE24" s="676"/>
      <c r="AF24" s="676"/>
      <c r="AG24" s="676"/>
      <c r="AH24" s="676"/>
      <c r="AI24" s="676"/>
      <c r="AJ24" s="676"/>
      <c r="AK24" s="676"/>
      <c r="AL24" s="645" t="s">
        <v>129</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285215</v>
      </c>
      <c r="CS24" s="698"/>
      <c r="CT24" s="698"/>
      <c r="CU24" s="698"/>
      <c r="CV24" s="698"/>
      <c r="CW24" s="698"/>
      <c r="CX24" s="698"/>
      <c r="CY24" s="741"/>
      <c r="CZ24" s="742">
        <v>19.2</v>
      </c>
      <c r="DA24" s="713"/>
      <c r="DB24" s="713"/>
      <c r="DC24" s="745"/>
      <c r="DD24" s="740">
        <v>214063</v>
      </c>
      <c r="DE24" s="698"/>
      <c r="DF24" s="698"/>
      <c r="DG24" s="698"/>
      <c r="DH24" s="698"/>
      <c r="DI24" s="698"/>
      <c r="DJ24" s="698"/>
      <c r="DK24" s="741"/>
      <c r="DL24" s="740">
        <v>211974</v>
      </c>
      <c r="DM24" s="698"/>
      <c r="DN24" s="698"/>
      <c r="DO24" s="698"/>
      <c r="DP24" s="698"/>
      <c r="DQ24" s="698"/>
      <c r="DR24" s="698"/>
      <c r="DS24" s="698"/>
      <c r="DT24" s="698"/>
      <c r="DU24" s="698"/>
      <c r="DV24" s="741"/>
      <c r="DW24" s="742">
        <v>57.2</v>
      </c>
      <c r="DX24" s="713"/>
      <c r="DY24" s="713"/>
      <c r="DZ24" s="713"/>
      <c r="EA24" s="713"/>
      <c r="EB24" s="713"/>
      <c r="EC24" s="743"/>
    </row>
    <row r="25" spans="2:133" ht="11.25" customHeight="1" x14ac:dyDescent="0.2">
      <c r="B25" s="639" t="s">
        <v>290</v>
      </c>
      <c r="C25" s="640"/>
      <c r="D25" s="640"/>
      <c r="E25" s="640"/>
      <c r="F25" s="640"/>
      <c r="G25" s="640"/>
      <c r="H25" s="640"/>
      <c r="I25" s="640"/>
      <c r="J25" s="640"/>
      <c r="K25" s="640"/>
      <c r="L25" s="640"/>
      <c r="M25" s="640"/>
      <c r="N25" s="640"/>
      <c r="O25" s="640"/>
      <c r="P25" s="640"/>
      <c r="Q25" s="641"/>
      <c r="R25" s="642" t="s">
        <v>232</v>
      </c>
      <c r="S25" s="643"/>
      <c r="T25" s="643"/>
      <c r="U25" s="643"/>
      <c r="V25" s="643"/>
      <c r="W25" s="643"/>
      <c r="X25" s="643"/>
      <c r="Y25" s="644"/>
      <c r="Z25" s="675" t="s">
        <v>232</v>
      </c>
      <c r="AA25" s="675"/>
      <c r="AB25" s="675"/>
      <c r="AC25" s="675"/>
      <c r="AD25" s="676" t="s">
        <v>232</v>
      </c>
      <c r="AE25" s="676"/>
      <c r="AF25" s="676"/>
      <c r="AG25" s="676"/>
      <c r="AH25" s="676"/>
      <c r="AI25" s="676"/>
      <c r="AJ25" s="676"/>
      <c r="AK25" s="676"/>
      <c r="AL25" s="645" t="s">
        <v>129</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232</v>
      </c>
      <c r="BP25" s="675"/>
      <c r="BQ25" s="675"/>
      <c r="BR25" s="675"/>
      <c r="BS25" s="648" t="s">
        <v>129</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221974</v>
      </c>
      <c r="CS25" s="661"/>
      <c r="CT25" s="661"/>
      <c r="CU25" s="661"/>
      <c r="CV25" s="661"/>
      <c r="CW25" s="661"/>
      <c r="CX25" s="661"/>
      <c r="CY25" s="662"/>
      <c r="CZ25" s="645">
        <v>14.9</v>
      </c>
      <c r="DA25" s="663"/>
      <c r="DB25" s="663"/>
      <c r="DC25" s="664"/>
      <c r="DD25" s="648">
        <v>164836</v>
      </c>
      <c r="DE25" s="661"/>
      <c r="DF25" s="661"/>
      <c r="DG25" s="661"/>
      <c r="DH25" s="661"/>
      <c r="DI25" s="661"/>
      <c r="DJ25" s="661"/>
      <c r="DK25" s="662"/>
      <c r="DL25" s="648">
        <v>164719</v>
      </c>
      <c r="DM25" s="661"/>
      <c r="DN25" s="661"/>
      <c r="DO25" s="661"/>
      <c r="DP25" s="661"/>
      <c r="DQ25" s="661"/>
      <c r="DR25" s="661"/>
      <c r="DS25" s="661"/>
      <c r="DT25" s="661"/>
      <c r="DU25" s="661"/>
      <c r="DV25" s="662"/>
      <c r="DW25" s="645">
        <v>44.5</v>
      </c>
      <c r="DX25" s="663"/>
      <c r="DY25" s="663"/>
      <c r="DZ25" s="663"/>
      <c r="EA25" s="663"/>
      <c r="EB25" s="663"/>
      <c r="EC25" s="684"/>
    </row>
    <row r="26" spans="2:133" ht="11.25" customHeight="1" x14ac:dyDescent="0.2">
      <c r="B26" s="639" t="s">
        <v>293</v>
      </c>
      <c r="C26" s="640"/>
      <c r="D26" s="640"/>
      <c r="E26" s="640"/>
      <c r="F26" s="640"/>
      <c r="G26" s="640"/>
      <c r="H26" s="640"/>
      <c r="I26" s="640"/>
      <c r="J26" s="640"/>
      <c r="K26" s="640"/>
      <c r="L26" s="640"/>
      <c r="M26" s="640"/>
      <c r="N26" s="640"/>
      <c r="O26" s="640"/>
      <c r="P26" s="640"/>
      <c r="Q26" s="641"/>
      <c r="R26" s="642">
        <v>430911</v>
      </c>
      <c r="S26" s="643"/>
      <c r="T26" s="643"/>
      <c r="U26" s="643"/>
      <c r="V26" s="643"/>
      <c r="W26" s="643"/>
      <c r="X26" s="643"/>
      <c r="Y26" s="644"/>
      <c r="Z26" s="675">
        <v>27.1</v>
      </c>
      <c r="AA26" s="675"/>
      <c r="AB26" s="675"/>
      <c r="AC26" s="675"/>
      <c r="AD26" s="676">
        <v>356703</v>
      </c>
      <c r="AE26" s="676"/>
      <c r="AF26" s="676"/>
      <c r="AG26" s="676"/>
      <c r="AH26" s="676"/>
      <c r="AI26" s="676"/>
      <c r="AJ26" s="676"/>
      <c r="AK26" s="676"/>
      <c r="AL26" s="645">
        <v>98.8</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232</v>
      </c>
      <c r="BP26" s="675"/>
      <c r="BQ26" s="675"/>
      <c r="BR26" s="675"/>
      <c r="BS26" s="648" t="s">
        <v>138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113848</v>
      </c>
      <c r="CS26" s="643"/>
      <c r="CT26" s="643"/>
      <c r="CU26" s="643"/>
      <c r="CV26" s="643"/>
      <c r="CW26" s="643"/>
      <c r="CX26" s="643"/>
      <c r="CY26" s="644"/>
      <c r="CZ26" s="645">
        <v>7.7</v>
      </c>
      <c r="DA26" s="663"/>
      <c r="DB26" s="663"/>
      <c r="DC26" s="664"/>
      <c r="DD26" s="648">
        <v>68082</v>
      </c>
      <c r="DE26" s="643"/>
      <c r="DF26" s="643"/>
      <c r="DG26" s="643"/>
      <c r="DH26" s="643"/>
      <c r="DI26" s="643"/>
      <c r="DJ26" s="643"/>
      <c r="DK26" s="644"/>
      <c r="DL26" s="648" t="s">
        <v>129</v>
      </c>
      <c r="DM26" s="643"/>
      <c r="DN26" s="643"/>
      <c r="DO26" s="643"/>
      <c r="DP26" s="643"/>
      <c r="DQ26" s="643"/>
      <c r="DR26" s="643"/>
      <c r="DS26" s="643"/>
      <c r="DT26" s="643"/>
      <c r="DU26" s="643"/>
      <c r="DV26" s="644"/>
      <c r="DW26" s="645" t="s">
        <v>129</v>
      </c>
      <c r="DX26" s="663"/>
      <c r="DY26" s="663"/>
      <c r="DZ26" s="663"/>
      <c r="EA26" s="663"/>
      <c r="EB26" s="663"/>
      <c r="EC26" s="684"/>
    </row>
    <row r="27" spans="2:133" ht="11.25" customHeight="1" x14ac:dyDescent="0.2">
      <c r="B27" s="639" t="s">
        <v>296</v>
      </c>
      <c r="C27" s="640"/>
      <c r="D27" s="640"/>
      <c r="E27" s="640"/>
      <c r="F27" s="640"/>
      <c r="G27" s="640"/>
      <c r="H27" s="640"/>
      <c r="I27" s="640"/>
      <c r="J27" s="640"/>
      <c r="K27" s="640"/>
      <c r="L27" s="640"/>
      <c r="M27" s="640"/>
      <c r="N27" s="640"/>
      <c r="O27" s="640"/>
      <c r="P27" s="640"/>
      <c r="Q27" s="641"/>
      <c r="R27" s="642" t="s">
        <v>129</v>
      </c>
      <c r="S27" s="643"/>
      <c r="T27" s="643"/>
      <c r="U27" s="643"/>
      <c r="V27" s="643"/>
      <c r="W27" s="643"/>
      <c r="X27" s="643"/>
      <c r="Y27" s="644"/>
      <c r="Z27" s="675" t="s">
        <v>129</v>
      </c>
      <c r="AA27" s="675"/>
      <c r="AB27" s="675"/>
      <c r="AC27" s="675"/>
      <c r="AD27" s="676" t="s">
        <v>232</v>
      </c>
      <c r="AE27" s="676"/>
      <c r="AF27" s="676"/>
      <c r="AG27" s="676"/>
      <c r="AH27" s="676"/>
      <c r="AI27" s="676"/>
      <c r="AJ27" s="676"/>
      <c r="AK27" s="676"/>
      <c r="AL27" s="645" t="s">
        <v>129</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49323</v>
      </c>
      <c r="BH27" s="643"/>
      <c r="BI27" s="643"/>
      <c r="BJ27" s="643"/>
      <c r="BK27" s="643"/>
      <c r="BL27" s="643"/>
      <c r="BM27" s="643"/>
      <c r="BN27" s="644"/>
      <c r="BO27" s="675">
        <v>100</v>
      </c>
      <c r="BP27" s="675"/>
      <c r="BQ27" s="675"/>
      <c r="BR27" s="675"/>
      <c r="BS27" s="648" t="s">
        <v>232</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14560</v>
      </c>
      <c r="CS27" s="661"/>
      <c r="CT27" s="661"/>
      <c r="CU27" s="661"/>
      <c r="CV27" s="661"/>
      <c r="CW27" s="661"/>
      <c r="CX27" s="661"/>
      <c r="CY27" s="662"/>
      <c r="CZ27" s="645">
        <v>1</v>
      </c>
      <c r="DA27" s="663"/>
      <c r="DB27" s="663"/>
      <c r="DC27" s="664"/>
      <c r="DD27" s="648">
        <v>4273</v>
      </c>
      <c r="DE27" s="661"/>
      <c r="DF27" s="661"/>
      <c r="DG27" s="661"/>
      <c r="DH27" s="661"/>
      <c r="DI27" s="661"/>
      <c r="DJ27" s="661"/>
      <c r="DK27" s="662"/>
      <c r="DL27" s="648">
        <v>2301</v>
      </c>
      <c r="DM27" s="661"/>
      <c r="DN27" s="661"/>
      <c r="DO27" s="661"/>
      <c r="DP27" s="661"/>
      <c r="DQ27" s="661"/>
      <c r="DR27" s="661"/>
      <c r="DS27" s="661"/>
      <c r="DT27" s="661"/>
      <c r="DU27" s="661"/>
      <c r="DV27" s="662"/>
      <c r="DW27" s="645">
        <v>0.6</v>
      </c>
      <c r="DX27" s="663"/>
      <c r="DY27" s="663"/>
      <c r="DZ27" s="663"/>
      <c r="EA27" s="663"/>
      <c r="EB27" s="663"/>
      <c r="EC27" s="684"/>
    </row>
    <row r="28" spans="2:133" ht="11.25" customHeight="1" x14ac:dyDescent="0.2">
      <c r="B28" s="639" t="s">
        <v>299</v>
      </c>
      <c r="C28" s="640"/>
      <c r="D28" s="640"/>
      <c r="E28" s="640"/>
      <c r="F28" s="640"/>
      <c r="G28" s="640"/>
      <c r="H28" s="640"/>
      <c r="I28" s="640"/>
      <c r="J28" s="640"/>
      <c r="K28" s="640"/>
      <c r="L28" s="640"/>
      <c r="M28" s="640"/>
      <c r="N28" s="640"/>
      <c r="O28" s="640"/>
      <c r="P28" s="640"/>
      <c r="Q28" s="641"/>
      <c r="R28" s="642" t="s">
        <v>232</v>
      </c>
      <c r="S28" s="643"/>
      <c r="T28" s="643"/>
      <c r="U28" s="643"/>
      <c r="V28" s="643"/>
      <c r="W28" s="643"/>
      <c r="X28" s="643"/>
      <c r="Y28" s="644"/>
      <c r="Z28" s="675" t="s">
        <v>129</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48681</v>
      </c>
      <c r="CS28" s="643"/>
      <c r="CT28" s="643"/>
      <c r="CU28" s="643"/>
      <c r="CV28" s="643"/>
      <c r="CW28" s="643"/>
      <c r="CX28" s="643"/>
      <c r="CY28" s="644"/>
      <c r="CZ28" s="645">
        <v>3.3</v>
      </c>
      <c r="DA28" s="663"/>
      <c r="DB28" s="663"/>
      <c r="DC28" s="664"/>
      <c r="DD28" s="648">
        <v>44954</v>
      </c>
      <c r="DE28" s="643"/>
      <c r="DF28" s="643"/>
      <c r="DG28" s="643"/>
      <c r="DH28" s="643"/>
      <c r="DI28" s="643"/>
      <c r="DJ28" s="643"/>
      <c r="DK28" s="644"/>
      <c r="DL28" s="648">
        <v>44954</v>
      </c>
      <c r="DM28" s="643"/>
      <c r="DN28" s="643"/>
      <c r="DO28" s="643"/>
      <c r="DP28" s="643"/>
      <c r="DQ28" s="643"/>
      <c r="DR28" s="643"/>
      <c r="DS28" s="643"/>
      <c r="DT28" s="643"/>
      <c r="DU28" s="643"/>
      <c r="DV28" s="644"/>
      <c r="DW28" s="645">
        <v>12.1</v>
      </c>
      <c r="DX28" s="663"/>
      <c r="DY28" s="663"/>
      <c r="DZ28" s="663"/>
      <c r="EA28" s="663"/>
      <c r="EB28" s="663"/>
      <c r="EC28" s="684"/>
    </row>
    <row r="29" spans="2:133" ht="11.25" customHeight="1" x14ac:dyDescent="0.2">
      <c r="B29" s="639" t="s">
        <v>301</v>
      </c>
      <c r="C29" s="640"/>
      <c r="D29" s="640"/>
      <c r="E29" s="640"/>
      <c r="F29" s="640"/>
      <c r="G29" s="640"/>
      <c r="H29" s="640"/>
      <c r="I29" s="640"/>
      <c r="J29" s="640"/>
      <c r="K29" s="640"/>
      <c r="L29" s="640"/>
      <c r="M29" s="640"/>
      <c r="N29" s="640"/>
      <c r="O29" s="640"/>
      <c r="P29" s="640"/>
      <c r="Q29" s="641"/>
      <c r="R29" s="642">
        <v>20117</v>
      </c>
      <c r="S29" s="643"/>
      <c r="T29" s="643"/>
      <c r="U29" s="643"/>
      <c r="V29" s="643"/>
      <c r="W29" s="643"/>
      <c r="X29" s="643"/>
      <c r="Y29" s="644"/>
      <c r="Z29" s="675">
        <v>1.3</v>
      </c>
      <c r="AA29" s="675"/>
      <c r="AB29" s="675"/>
      <c r="AC29" s="675"/>
      <c r="AD29" s="676" t="s">
        <v>129</v>
      </c>
      <c r="AE29" s="676"/>
      <c r="AF29" s="676"/>
      <c r="AG29" s="676"/>
      <c r="AH29" s="676"/>
      <c r="AI29" s="676"/>
      <c r="AJ29" s="676"/>
      <c r="AK29" s="676"/>
      <c r="AL29" s="645" t="s">
        <v>138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48681</v>
      </c>
      <c r="CS29" s="661"/>
      <c r="CT29" s="661"/>
      <c r="CU29" s="661"/>
      <c r="CV29" s="661"/>
      <c r="CW29" s="661"/>
      <c r="CX29" s="661"/>
      <c r="CY29" s="662"/>
      <c r="CZ29" s="645">
        <v>3.3</v>
      </c>
      <c r="DA29" s="663"/>
      <c r="DB29" s="663"/>
      <c r="DC29" s="664"/>
      <c r="DD29" s="648">
        <v>44954</v>
      </c>
      <c r="DE29" s="661"/>
      <c r="DF29" s="661"/>
      <c r="DG29" s="661"/>
      <c r="DH29" s="661"/>
      <c r="DI29" s="661"/>
      <c r="DJ29" s="661"/>
      <c r="DK29" s="662"/>
      <c r="DL29" s="648">
        <v>44954</v>
      </c>
      <c r="DM29" s="661"/>
      <c r="DN29" s="661"/>
      <c r="DO29" s="661"/>
      <c r="DP29" s="661"/>
      <c r="DQ29" s="661"/>
      <c r="DR29" s="661"/>
      <c r="DS29" s="661"/>
      <c r="DT29" s="661"/>
      <c r="DU29" s="661"/>
      <c r="DV29" s="662"/>
      <c r="DW29" s="645">
        <v>12.1</v>
      </c>
      <c r="DX29" s="663"/>
      <c r="DY29" s="663"/>
      <c r="DZ29" s="663"/>
      <c r="EA29" s="663"/>
      <c r="EB29" s="663"/>
      <c r="EC29" s="684"/>
    </row>
    <row r="30" spans="2:133" ht="11.25" customHeight="1" x14ac:dyDescent="0.2">
      <c r="B30" s="639" t="s">
        <v>303</v>
      </c>
      <c r="C30" s="640"/>
      <c r="D30" s="640"/>
      <c r="E30" s="640"/>
      <c r="F30" s="640"/>
      <c r="G30" s="640"/>
      <c r="H30" s="640"/>
      <c r="I30" s="640"/>
      <c r="J30" s="640"/>
      <c r="K30" s="640"/>
      <c r="L30" s="640"/>
      <c r="M30" s="640"/>
      <c r="N30" s="640"/>
      <c r="O30" s="640"/>
      <c r="P30" s="640"/>
      <c r="Q30" s="641"/>
      <c r="R30" s="642">
        <v>234</v>
      </c>
      <c r="S30" s="643"/>
      <c r="T30" s="643"/>
      <c r="U30" s="643"/>
      <c r="V30" s="643"/>
      <c r="W30" s="643"/>
      <c r="X30" s="643"/>
      <c r="Y30" s="644"/>
      <c r="Z30" s="675">
        <v>0</v>
      </c>
      <c r="AA30" s="675"/>
      <c r="AB30" s="675"/>
      <c r="AC30" s="675"/>
      <c r="AD30" s="676" t="s">
        <v>232</v>
      </c>
      <c r="AE30" s="676"/>
      <c r="AF30" s="676"/>
      <c r="AG30" s="676"/>
      <c r="AH30" s="676"/>
      <c r="AI30" s="676"/>
      <c r="AJ30" s="676"/>
      <c r="AK30" s="676"/>
      <c r="AL30" s="645" t="s">
        <v>129</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47518</v>
      </c>
      <c r="CS30" s="643"/>
      <c r="CT30" s="643"/>
      <c r="CU30" s="643"/>
      <c r="CV30" s="643"/>
      <c r="CW30" s="643"/>
      <c r="CX30" s="643"/>
      <c r="CY30" s="644"/>
      <c r="CZ30" s="645">
        <v>3.2</v>
      </c>
      <c r="DA30" s="663"/>
      <c r="DB30" s="663"/>
      <c r="DC30" s="664"/>
      <c r="DD30" s="648">
        <v>44001</v>
      </c>
      <c r="DE30" s="643"/>
      <c r="DF30" s="643"/>
      <c r="DG30" s="643"/>
      <c r="DH30" s="643"/>
      <c r="DI30" s="643"/>
      <c r="DJ30" s="643"/>
      <c r="DK30" s="644"/>
      <c r="DL30" s="648">
        <v>44001</v>
      </c>
      <c r="DM30" s="643"/>
      <c r="DN30" s="643"/>
      <c r="DO30" s="643"/>
      <c r="DP30" s="643"/>
      <c r="DQ30" s="643"/>
      <c r="DR30" s="643"/>
      <c r="DS30" s="643"/>
      <c r="DT30" s="643"/>
      <c r="DU30" s="643"/>
      <c r="DV30" s="644"/>
      <c r="DW30" s="645">
        <v>11.9</v>
      </c>
      <c r="DX30" s="663"/>
      <c r="DY30" s="663"/>
      <c r="DZ30" s="663"/>
      <c r="EA30" s="663"/>
      <c r="EB30" s="663"/>
      <c r="EC30" s="684"/>
    </row>
    <row r="31" spans="2:133" ht="11.25" customHeight="1" x14ac:dyDescent="0.2">
      <c r="B31" s="639" t="s">
        <v>307</v>
      </c>
      <c r="C31" s="640"/>
      <c r="D31" s="640"/>
      <c r="E31" s="640"/>
      <c r="F31" s="640"/>
      <c r="G31" s="640"/>
      <c r="H31" s="640"/>
      <c r="I31" s="640"/>
      <c r="J31" s="640"/>
      <c r="K31" s="640"/>
      <c r="L31" s="640"/>
      <c r="M31" s="640"/>
      <c r="N31" s="640"/>
      <c r="O31" s="640"/>
      <c r="P31" s="640"/>
      <c r="Q31" s="641"/>
      <c r="R31" s="642">
        <v>184035</v>
      </c>
      <c r="S31" s="643"/>
      <c r="T31" s="643"/>
      <c r="U31" s="643"/>
      <c r="V31" s="643"/>
      <c r="W31" s="643"/>
      <c r="X31" s="643"/>
      <c r="Y31" s="644"/>
      <c r="Z31" s="675">
        <v>11.6</v>
      </c>
      <c r="AA31" s="675"/>
      <c r="AB31" s="675"/>
      <c r="AC31" s="675"/>
      <c r="AD31" s="676" t="s">
        <v>129</v>
      </c>
      <c r="AE31" s="676"/>
      <c r="AF31" s="676"/>
      <c r="AG31" s="676"/>
      <c r="AH31" s="676"/>
      <c r="AI31" s="676"/>
      <c r="AJ31" s="676"/>
      <c r="AK31" s="676"/>
      <c r="AL31" s="645" t="s">
        <v>232</v>
      </c>
      <c r="AM31" s="646"/>
      <c r="AN31" s="646"/>
      <c r="AO31" s="677"/>
      <c r="AP31" s="718" t="s">
        <v>308</v>
      </c>
      <c r="AQ31" s="719"/>
      <c r="AR31" s="719"/>
      <c r="AS31" s="719"/>
      <c r="AT31" s="724" t="s">
        <v>309</v>
      </c>
      <c r="AU31" s="231"/>
      <c r="AV31" s="231"/>
      <c r="AW31" s="231"/>
      <c r="AX31" s="708" t="s">
        <v>187</v>
      </c>
      <c r="AY31" s="709"/>
      <c r="AZ31" s="709"/>
      <c r="BA31" s="709"/>
      <c r="BB31" s="709"/>
      <c r="BC31" s="709"/>
      <c r="BD31" s="709"/>
      <c r="BE31" s="709"/>
      <c r="BF31" s="710"/>
      <c r="BG31" s="711">
        <v>99.6</v>
      </c>
      <c r="BH31" s="712"/>
      <c r="BI31" s="712"/>
      <c r="BJ31" s="712"/>
      <c r="BK31" s="712"/>
      <c r="BL31" s="712"/>
      <c r="BM31" s="713">
        <v>99.5</v>
      </c>
      <c r="BN31" s="712"/>
      <c r="BO31" s="712"/>
      <c r="BP31" s="712"/>
      <c r="BQ31" s="714"/>
      <c r="BR31" s="711">
        <v>100</v>
      </c>
      <c r="BS31" s="712"/>
      <c r="BT31" s="712"/>
      <c r="BU31" s="712"/>
      <c r="BV31" s="712"/>
      <c r="BW31" s="712"/>
      <c r="BX31" s="713">
        <v>99.8</v>
      </c>
      <c r="BY31" s="712"/>
      <c r="BZ31" s="712"/>
      <c r="CA31" s="712"/>
      <c r="CB31" s="714"/>
      <c r="CD31" s="729"/>
      <c r="CE31" s="730"/>
      <c r="CF31" s="681" t="s">
        <v>310</v>
      </c>
      <c r="CG31" s="682"/>
      <c r="CH31" s="682"/>
      <c r="CI31" s="682"/>
      <c r="CJ31" s="682"/>
      <c r="CK31" s="682"/>
      <c r="CL31" s="682"/>
      <c r="CM31" s="682"/>
      <c r="CN31" s="682"/>
      <c r="CO31" s="682"/>
      <c r="CP31" s="682"/>
      <c r="CQ31" s="683"/>
      <c r="CR31" s="642">
        <v>1163</v>
      </c>
      <c r="CS31" s="661"/>
      <c r="CT31" s="661"/>
      <c r="CU31" s="661"/>
      <c r="CV31" s="661"/>
      <c r="CW31" s="661"/>
      <c r="CX31" s="661"/>
      <c r="CY31" s="662"/>
      <c r="CZ31" s="645">
        <v>0.1</v>
      </c>
      <c r="DA31" s="663"/>
      <c r="DB31" s="663"/>
      <c r="DC31" s="664"/>
      <c r="DD31" s="648">
        <v>953</v>
      </c>
      <c r="DE31" s="661"/>
      <c r="DF31" s="661"/>
      <c r="DG31" s="661"/>
      <c r="DH31" s="661"/>
      <c r="DI31" s="661"/>
      <c r="DJ31" s="661"/>
      <c r="DK31" s="662"/>
      <c r="DL31" s="648">
        <v>953</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2">
      <c r="B32" s="733" t="s">
        <v>311</v>
      </c>
      <c r="C32" s="734"/>
      <c r="D32" s="734"/>
      <c r="E32" s="734"/>
      <c r="F32" s="734"/>
      <c r="G32" s="734"/>
      <c r="H32" s="734"/>
      <c r="I32" s="734"/>
      <c r="J32" s="734"/>
      <c r="K32" s="734"/>
      <c r="L32" s="734"/>
      <c r="M32" s="734"/>
      <c r="N32" s="734"/>
      <c r="O32" s="734"/>
      <c r="P32" s="734"/>
      <c r="Q32" s="735"/>
      <c r="R32" s="642" t="s">
        <v>129</v>
      </c>
      <c r="S32" s="643"/>
      <c r="T32" s="643"/>
      <c r="U32" s="643"/>
      <c r="V32" s="643"/>
      <c r="W32" s="643"/>
      <c r="X32" s="643"/>
      <c r="Y32" s="644"/>
      <c r="Z32" s="675" t="s">
        <v>129</v>
      </c>
      <c r="AA32" s="675"/>
      <c r="AB32" s="675"/>
      <c r="AC32" s="675"/>
      <c r="AD32" s="676" t="s">
        <v>129</v>
      </c>
      <c r="AE32" s="676"/>
      <c r="AF32" s="676"/>
      <c r="AG32" s="676"/>
      <c r="AH32" s="676"/>
      <c r="AI32" s="676"/>
      <c r="AJ32" s="676"/>
      <c r="AK32" s="676"/>
      <c r="AL32" s="645" t="s">
        <v>129</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99.2</v>
      </c>
      <c r="BH32" s="661"/>
      <c r="BI32" s="661"/>
      <c r="BJ32" s="661"/>
      <c r="BK32" s="661"/>
      <c r="BL32" s="661"/>
      <c r="BM32" s="646">
        <v>99.1</v>
      </c>
      <c r="BN32" s="707"/>
      <c r="BO32" s="707"/>
      <c r="BP32" s="707"/>
      <c r="BQ32" s="688"/>
      <c r="BR32" s="715">
        <v>100</v>
      </c>
      <c r="BS32" s="661"/>
      <c r="BT32" s="661"/>
      <c r="BU32" s="661"/>
      <c r="BV32" s="661"/>
      <c r="BW32" s="661"/>
      <c r="BX32" s="646">
        <v>99.7</v>
      </c>
      <c r="BY32" s="707"/>
      <c r="BZ32" s="707"/>
      <c r="CA32" s="707"/>
      <c r="CB32" s="688"/>
      <c r="CD32" s="731"/>
      <c r="CE32" s="732"/>
      <c r="CF32" s="681" t="s">
        <v>314</v>
      </c>
      <c r="CG32" s="682"/>
      <c r="CH32" s="682"/>
      <c r="CI32" s="682"/>
      <c r="CJ32" s="682"/>
      <c r="CK32" s="682"/>
      <c r="CL32" s="682"/>
      <c r="CM32" s="682"/>
      <c r="CN32" s="682"/>
      <c r="CO32" s="682"/>
      <c r="CP32" s="682"/>
      <c r="CQ32" s="683"/>
      <c r="CR32" s="642" t="s">
        <v>129</v>
      </c>
      <c r="CS32" s="643"/>
      <c r="CT32" s="643"/>
      <c r="CU32" s="643"/>
      <c r="CV32" s="643"/>
      <c r="CW32" s="643"/>
      <c r="CX32" s="643"/>
      <c r="CY32" s="644"/>
      <c r="CZ32" s="645" t="s">
        <v>232</v>
      </c>
      <c r="DA32" s="663"/>
      <c r="DB32" s="663"/>
      <c r="DC32" s="664"/>
      <c r="DD32" s="648" t="s">
        <v>232</v>
      </c>
      <c r="DE32" s="643"/>
      <c r="DF32" s="643"/>
      <c r="DG32" s="643"/>
      <c r="DH32" s="643"/>
      <c r="DI32" s="643"/>
      <c r="DJ32" s="643"/>
      <c r="DK32" s="644"/>
      <c r="DL32" s="648" t="s">
        <v>232</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2">
      <c r="B33" s="639" t="s">
        <v>315</v>
      </c>
      <c r="C33" s="640"/>
      <c r="D33" s="640"/>
      <c r="E33" s="640"/>
      <c r="F33" s="640"/>
      <c r="G33" s="640"/>
      <c r="H33" s="640"/>
      <c r="I33" s="640"/>
      <c r="J33" s="640"/>
      <c r="K33" s="640"/>
      <c r="L33" s="640"/>
      <c r="M33" s="640"/>
      <c r="N33" s="640"/>
      <c r="O33" s="640"/>
      <c r="P33" s="640"/>
      <c r="Q33" s="641"/>
      <c r="R33" s="642">
        <v>746346</v>
      </c>
      <c r="S33" s="643"/>
      <c r="T33" s="643"/>
      <c r="U33" s="643"/>
      <c r="V33" s="643"/>
      <c r="W33" s="643"/>
      <c r="X33" s="643"/>
      <c r="Y33" s="644"/>
      <c r="Z33" s="675">
        <v>46.9</v>
      </c>
      <c r="AA33" s="675"/>
      <c r="AB33" s="675"/>
      <c r="AC33" s="675"/>
      <c r="AD33" s="676" t="s">
        <v>129</v>
      </c>
      <c r="AE33" s="676"/>
      <c r="AF33" s="676"/>
      <c r="AG33" s="676"/>
      <c r="AH33" s="676"/>
      <c r="AI33" s="676"/>
      <c r="AJ33" s="676"/>
      <c r="AK33" s="676"/>
      <c r="AL33" s="645" t="s">
        <v>129</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100</v>
      </c>
      <c r="BH33" s="627"/>
      <c r="BI33" s="627"/>
      <c r="BJ33" s="627"/>
      <c r="BK33" s="627"/>
      <c r="BL33" s="627"/>
      <c r="BM33" s="669">
        <v>100</v>
      </c>
      <c r="BN33" s="627"/>
      <c r="BO33" s="627"/>
      <c r="BP33" s="627"/>
      <c r="BQ33" s="671"/>
      <c r="BR33" s="706">
        <v>100</v>
      </c>
      <c r="BS33" s="627"/>
      <c r="BT33" s="627"/>
      <c r="BU33" s="627"/>
      <c r="BV33" s="627"/>
      <c r="BW33" s="627"/>
      <c r="BX33" s="669">
        <v>99.9</v>
      </c>
      <c r="BY33" s="627"/>
      <c r="BZ33" s="627"/>
      <c r="CA33" s="627"/>
      <c r="CB33" s="671"/>
      <c r="CD33" s="681" t="s">
        <v>317</v>
      </c>
      <c r="CE33" s="682"/>
      <c r="CF33" s="682"/>
      <c r="CG33" s="682"/>
      <c r="CH33" s="682"/>
      <c r="CI33" s="682"/>
      <c r="CJ33" s="682"/>
      <c r="CK33" s="682"/>
      <c r="CL33" s="682"/>
      <c r="CM33" s="682"/>
      <c r="CN33" s="682"/>
      <c r="CO33" s="682"/>
      <c r="CP33" s="682"/>
      <c r="CQ33" s="683"/>
      <c r="CR33" s="642">
        <v>922229</v>
      </c>
      <c r="CS33" s="661"/>
      <c r="CT33" s="661"/>
      <c r="CU33" s="661"/>
      <c r="CV33" s="661"/>
      <c r="CW33" s="661"/>
      <c r="CX33" s="661"/>
      <c r="CY33" s="662"/>
      <c r="CZ33" s="645">
        <v>62</v>
      </c>
      <c r="DA33" s="663"/>
      <c r="DB33" s="663"/>
      <c r="DC33" s="664"/>
      <c r="DD33" s="648">
        <v>223933</v>
      </c>
      <c r="DE33" s="661"/>
      <c r="DF33" s="661"/>
      <c r="DG33" s="661"/>
      <c r="DH33" s="661"/>
      <c r="DI33" s="661"/>
      <c r="DJ33" s="661"/>
      <c r="DK33" s="662"/>
      <c r="DL33" s="648">
        <v>19710</v>
      </c>
      <c r="DM33" s="661"/>
      <c r="DN33" s="661"/>
      <c r="DO33" s="661"/>
      <c r="DP33" s="661"/>
      <c r="DQ33" s="661"/>
      <c r="DR33" s="661"/>
      <c r="DS33" s="661"/>
      <c r="DT33" s="661"/>
      <c r="DU33" s="661"/>
      <c r="DV33" s="662"/>
      <c r="DW33" s="645">
        <v>5.3</v>
      </c>
      <c r="DX33" s="663"/>
      <c r="DY33" s="663"/>
      <c r="DZ33" s="663"/>
      <c r="EA33" s="663"/>
      <c r="EB33" s="663"/>
      <c r="EC33" s="684"/>
    </row>
    <row r="34" spans="2:133" ht="11.25" customHeight="1" x14ac:dyDescent="0.2">
      <c r="B34" s="639" t="s">
        <v>318</v>
      </c>
      <c r="C34" s="640"/>
      <c r="D34" s="640"/>
      <c r="E34" s="640"/>
      <c r="F34" s="640"/>
      <c r="G34" s="640"/>
      <c r="H34" s="640"/>
      <c r="I34" s="640"/>
      <c r="J34" s="640"/>
      <c r="K34" s="640"/>
      <c r="L34" s="640"/>
      <c r="M34" s="640"/>
      <c r="N34" s="640"/>
      <c r="O34" s="640"/>
      <c r="P34" s="640"/>
      <c r="Q34" s="641"/>
      <c r="R34" s="642">
        <v>5577</v>
      </c>
      <c r="S34" s="643"/>
      <c r="T34" s="643"/>
      <c r="U34" s="643"/>
      <c r="V34" s="643"/>
      <c r="W34" s="643"/>
      <c r="X34" s="643"/>
      <c r="Y34" s="644"/>
      <c r="Z34" s="675">
        <v>0.4</v>
      </c>
      <c r="AA34" s="675"/>
      <c r="AB34" s="675"/>
      <c r="AC34" s="675"/>
      <c r="AD34" s="676">
        <v>4317</v>
      </c>
      <c r="AE34" s="676"/>
      <c r="AF34" s="676"/>
      <c r="AG34" s="676"/>
      <c r="AH34" s="676"/>
      <c r="AI34" s="676"/>
      <c r="AJ34" s="676"/>
      <c r="AK34" s="676"/>
      <c r="AL34" s="645">
        <v>1.2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402608</v>
      </c>
      <c r="CS34" s="643"/>
      <c r="CT34" s="643"/>
      <c r="CU34" s="643"/>
      <c r="CV34" s="643"/>
      <c r="CW34" s="643"/>
      <c r="CX34" s="643"/>
      <c r="CY34" s="644"/>
      <c r="CZ34" s="645">
        <v>27.1</v>
      </c>
      <c r="DA34" s="663"/>
      <c r="DB34" s="663"/>
      <c r="DC34" s="664"/>
      <c r="DD34" s="648">
        <v>15356</v>
      </c>
      <c r="DE34" s="643"/>
      <c r="DF34" s="643"/>
      <c r="DG34" s="643"/>
      <c r="DH34" s="643"/>
      <c r="DI34" s="643"/>
      <c r="DJ34" s="643"/>
      <c r="DK34" s="644"/>
      <c r="DL34" s="648">
        <v>10258</v>
      </c>
      <c r="DM34" s="643"/>
      <c r="DN34" s="643"/>
      <c r="DO34" s="643"/>
      <c r="DP34" s="643"/>
      <c r="DQ34" s="643"/>
      <c r="DR34" s="643"/>
      <c r="DS34" s="643"/>
      <c r="DT34" s="643"/>
      <c r="DU34" s="643"/>
      <c r="DV34" s="644"/>
      <c r="DW34" s="645">
        <v>2.8</v>
      </c>
      <c r="DX34" s="663"/>
      <c r="DY34" s="663"/>
      <c r="DZ34" s="663"/>
      <c r="EA34" s="663"/>
      <c r="EB34" s="663"/>
      <c r="EC34" s="684"/>
    </row>
    <row r="35" spans="2:133" ht="11.25" customHeight="1" x14ac:dyDescent="0.2">
      <c r="B35" s="639" t="s">
        <v>320</v>
      </c>
      <c r="C35" s="640"/>
      <c r="D35" s="640"/>
      <c r="E35" s="640"/>
      <c r="F35" s="640"/>
      <c r="G35" s="640"/>
      <c r="H35" s="640"/>
      <c r="I35" s="640"/>
      <c r="J35" s="640"/>
      <c r="K35" s="640"/>
      <c r="L35" s="640"/>
      <c r="M35" s="640"/>
      <c r="N35" s="640"/>
      <c r="O35" s="640"/>
      <c r="P35" s="640"/>
      <c r="Q35" s="641"/>
      <c r="R35" s="642">
        <v>997</v>
      </c>
      <c r="S35" s="643"/>
      <c r="T35" s="643"/>
      <c r="U35" s="643"/>
      <c r="V35" s="643"/>
      <c r="W35" s="643"/>
      <c r="X35" s="643"/>
      <c r="Y35" s="644"/>
      <c r="Z35" s="675">
        <v>0.1</v>
      </c>
      <c r="AA35" s="675"/>
      <c r="AB35" s="675"/>
      <c r="AC35" s="675"/>
      <c r="AD35" s="676" t="s">
        <v>129</v>
      </c>
      <c r="AE35" s="676"/>
      <c r="AF35" s="676"/>
      <c r="AG35" s="676"/>
      <c r="AH35" s="676"/>
      <c r="AI35" s="676"/>
      <c r="AJ35" s="676"/>
      <c r="AK35" s="676"/>
      <c r="AL35" s="645" t="s">
        <v>129</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51953</v>
      </c>
      <c r="CS35" s="661"/>
      <c r="CT35" s="661"/>
      <c r="CU35" s="661"/>
      <c r="CV35" s="661"/>
      <c r="CW35" s="661"/>
      <c r="CX35" s="661"/>
      <c r="CY35" s="662"/>
      <c r="CZ35" s="645">
        <v>3.5</v>
      </c>
      <c r="DA35" s="663"/>
      <c r="DB35" s="663"/>
      <c r="DC35" s="664"/>
      <c r="DD35" s="648">
        <v>1064</v>
      </c>
      <c r="DE35" s="661"/>
      <c r="DF35" s="661"/>
      <c r="DG35" s="661"/>
      <c r="DH35" s="661"/>
      <c r="DI35" s="661"/>
      <c r="DJ35" s="661"/>
      <c r="DK35" s="662"/>
      <c r="DL35" s="648">
        <v>1064</v>
      </c>
      <c r="DM35" s="661"/>
      <c r="DN35" s="661"/>
      <c r="DO35" s="661"/>
      <c r="DP35" s="661"/>
      <c r="DQ35" s="661"/>
      <c r="DR35" s="661"/>
      <c r="DS35" s="661"/>
      <c r="DT35" s="661"/>
      <c r="DU35" s="661"/>
      <c r="DV35" s="662"/>
      <c r="DW35" s="645">
        <v>0.3</v>
      </c>
      <c r="DX35" s="663"/>
      <c r="DY35" s="663"/>
      <c r="DZ35" s="663"/>
      <c r="EA35" s="663"/>
      <c r="EB35" s="663"/>
      <c r="EC35" s="684"/>
    </row>
    <row r="36" spans="2:133" ht="11.25" customHeight="1" x14ac:dyDescent="0.2">
      <c r="B36" s="639" t="s">
        <v>324</v>
      </c>
      <c r="C36" s="640"/>
      <c r="D36" s="640"/>
      <c r="E36" s="640"/>
      <c r="F36" s="640"/>
      <c r="G36" s="640"/>
      <c r="H36" s="640"/>
      <c r="I36" s="640"/>
      <c r="J36" s="640"/>
      <c r="K36" s="640"/>
      <c r="L36" s="640"/>
      <c r="M36" s="640"/>
      <c r="N36" s="640"/>
      <c r="O36" s="640"/>
      <c r="P36" s="640"/>
      <c r="Q36" s="641"/>
      <c r="R36" s="642">
        <v>5565</v>
      </c>
      <c r="S36" s="643"/>
      <c r="T36" s="643"/>
      <c r="U36" s="643"/>
      <c r="V36" s="643"/>
      <c r="W36" s="643"/>
      <c r="X36" s="643"/>
      <c r="Y36" s="644"/>
      <c r="Z36" s="675">
        <v>0.3</v>
      </c>
      <c r="AA36" s="675"/>
      <c r="AB36" s="675"/>
      <c r="AC36" s="675"/>
      <c r="AD36" s="676" t="s">
        <v>232</v>
      </c>
      <c r="AE36" s="676"/>
      <c r="AF36" s="676"/>
      <c r="AG36" s="676"/>
      <c r="AH36" s="676"/>
      <c r="AI36" s="676"/>
      <c r="AJ36" s="676"/>
      <c r="AK36" s="676"/>
      <c r="AL36" s="645" t="s">
        <v>232</v>
      </c>
      <c r="AM36" s="646"/>
      <c r="AN36" s="646"/>
      <c r="AO36" s="677"/>
      <c r="AP36" s="235"/>
      <c r="AQ36" s="694" t="s">
        <v>325</v>
      </c>
      <c r="AR36" s="695"/>
      <c r="AS36" s="695"/>
      <c r="AT36" s="695"/>
      <c r="AU36" s="695"/>
      <c r="AV36" s="695"/>
      <c r="AW36" s="695"/>
      <c r="AX36" s="695"/>
      <c r="AY36" s="696"/>
      <c r="AZ36" s="697">
        <v>114441</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5560</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166939</v>
      </c>
      <c r="CS36" s="643"/>
      <c r="CT36" s="643"/>
      <c r="CU36" s="643"/>
      <c r="CV36" s="643"/>
      <c r="CW36" s="643"/>
      <c r="CX36" s="643"/>
      <c r="CY36" s="644"/>
      <c r="CZ36" s="645">
        <v>11.2</v>
      </c>
      <c r="DA36" s="663"/>
      <c r="DB36" s="663"/>
      <c r="DC36" s="664"/>
      <c r="DD36" s="648">
        <v>12301</v>
      </c>
      <c r="DE36" s="643"/>
      <c r="DF36" s="643"/>
      <c r="DG36" s="643"/>
      <c r="DH36" s="643"/>
      <c r="DI36" s="643"/>
      <c r="DJ36" s="643"/>
      <c r="DK36" s="644"/>
      <c r="DL36" s="648">
        <v>368</v>
      </c>
      <c r="DM36" s="643"/>
      <c r="DN36" s="643"/>
      <c r="DO36" s="643"/>
      <c r="DP36" s="643"/>
      <c r="DQ36" s="643"/>
      <c r="DR36" s="643"/>
      <c r="DS36" s="643"/>
      <c r="DT36" s="643"/>
      <c r="DU36" s="643"/>
      <c r="DV36" s="644"/>
      <c r="DW36" s="645">
        <v>0.1</v>
      </c>
      <c r="DX36" s="663"/>
      <c r="DY36" s="663"/>
      <c r="DZ36" s="663"/>
      <c r="EA36" s="663"/>
      <c r="EB36" s="663"/>
      <c r="EC36" s="684"/>
    </row>
    <row r="37" spans="2:133" ht="11.25" customHeight="1" x14ac:dyDescent="0.2">
      <c r="B37" s="639" t="s">
        <v>328</v>
      </c>
      <c r="C37" s="640"/>
      <c r="D37" s="640"/>
      <c r="E37" s="640"/>
      <c r="F37" s="640"/>
      <c r="G37" s="640"/>
      <c r="H37" s="640"/>
      <c r="I37" s="640"/>
      <c r="J37" s="640"/>
      <c r="K37" s="640"/>
      <c r="L37" s="640"/>
      <c r="M37" s="640"/>
      <c r="N37" s="640"/>
      <c r="O37" s="640"/>
      <c r="P37" s="640"/>
      <c r="Q37" s="641"/>
      <c r="R37" s="642">
        <v>53562</v>
      </c>
      <c r="S37" s="643"/>
      <c r="T37" s="643"/>
      <c r="U37" s="643"/>
      <c r="V37" s="643"/>
      <c r="W37" s="643"/>
      <c r="X37" s="643"/>
      <c r="Y37" s="644"/>
      <c r="Z37" s="675">
        <v>3.4</v>
      </c>
      <c r="AA37" s="675"/>
      <c r="AB37" s="675"/>
      <c r="AC37" s="675"/>
      <c r="AD37" s="676" t="s">
        <v>129</v>
      </c>
      <c r="AE37" s="676"/>
      <c r="AF37" s="676"/>
      <c r="AG37" s="676"/>
      <c r="AH37" s="676"/>
      <c r="AI37" s="676"/>
      <c r="AJ37" s="676"/>
      <c r="AK37" s="676"/>
      <c r="AL37" s="645" t="s">
        <v>129</v>
      </c>
      <c r="AM37" s="646"/>
      <c r="AN37" s="646"/>
      <c r="AO37" s="677"/>
      <c r="AQ37" s="685" t="s">
        <v>329</v>
      </c>
      <c r="AR37" s="686"/>
      <c r="AS37" s="686"/>
      <c r="AT37" s="686"/>
      <c r="AU37" s="686"/>
      <c r="AV37" s="686"/>
      <c r="AW37" s="686"/>
      <c r="AX37" s="686"/>
      <c r="AY37" s="687"/>
      <c r="AZ37" s="642">
        <v>40652</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5560</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10068</v>
      </c>
      <c r="CS37" s="661"/>
      <c r="CT37" s="661"/>
      <c r="CU37" s="661"/>
      <c r="CV37" s="661"/>
      <c r="CW37" s="661"/>
      <c r="CX37" s="661"/>
      <c r="CY37" s="662"/>
      <c r="CZ37" s="645">
        <v>0.7</v>
      </c>
      <c r="DA37" s="663"/>
      <c r="DB37" s="663"/>
      <c r="DC37" s="664"/>
      <c r="DD37" s="648">
        <v>13</v>
      </c>
      <c r="DE37" s="661"/>
      <c r="DF37" s="661"/>
      <c r="DG37" s="661"/>
      <c r="DH37" s="661"/>
      <c r="DI37" s="661"/>
      <c r="DJ37" s="661"/>
      <c r="DK37" s="662"/>
      <c r="DL37" s="648">
        <v>5</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2">
      <c r="B38" s="639" t="s">
        <v>332</v>
      </c>
      <c r="C38" s="640"/>
      <c r="D38" s="640"/>
      <c r="E38" s="640"/>
      <c r="F38" s="640"/>
      <c r="G38" s="640"/>
      <c r="H38" s="640"/>
      <c r="I38" s="640"/>
      <c r="J38" s="640"/>
      <c r="K38" s="640"/>
      <c r="L38" s="640"/>
      <c r="M38" s="640"/>
      <c r="N38" s="640"/>
      <c r="O38" s="640"/>
      <c r="P38" s="640"/>
      <c r="Q38" s="641"/>
      <c r="R38" s="642">
        <v>57062</v>
      </c>
      <c r="S38" s="643"/>
      <c r="T38" s="643"/>
      <c r="U38" s="643"/>
      <c r="V38" s="643"/>
      <c r="W38" s="643"/>
      <c r="X38" s="643"/>
      <c r="Y38" s="644"/>
      <c r="Z38" s="675">
        <v>3.6</v>
      </c>
      <c r="AA38" s="675"/>
      <c r="AB38" s="675"/>
      <c r="AC38" s="675"/>
      <c r="AD38" s="676" t="s">
        <v>129</v>
      </c>
      <c r="AE38" s="676"/>
      <c r="AF38" s="676"/>
      <c r="AG38" s="676"/>
      <c r="AH38" s="676"/>
      <c r="AI38" s="676"/>
      <c r="AJ38" s="676"/>
      <c r="AK38" s="676"/>
      <c r="AL38" s="645" t="s">
        <v>129</v>
      </c>
      <c r="AM38" s="646"/>
      <c r="AN38" s="646"/>
      <c r="AO38" s="677"/>
      <c r="AQ38" s="685" t="s">
        <v>333</v>
      </c>
      <c r="AR38" s="686"/>
      <c r="AS38" s="686"/>
      <c r="AT38" s="686"/>
      <c r="AU38" s="686"/>
      <c r="AV38" s="686"/>
      <c r="AW38" s="686"/>
      <c r="AX38" s="686"/>
      <c r="AY38" s="687"/>
      <c r="AZ38" s="642">
        <v>25000</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55</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114441</v>
      </c>
      <c r="CS38" s="643"/>
      <c r="CT38" s="643"/>
      <c r="CU38" s="643"/>
      <c r="CV38" s="643"/>
      <c r="CW38" s="643"/>
      <c r="CX38" s="643"/>
      <c r="CY38" s="644"/>
      <c r="CZ38" s="645">
        <v>7.7</v>
      </c>
      <c r="DA38" s="663"/>
      <c r="DB38" s="663"/>
      <c r="DC38" s="664"/>
      <c r="DD38" s="648">
        <v>19379</v>
      </c>
      <c r="DE38" s="643"/>
      <c r="DF38" s="643"/>
      <c r="DG38" s="643"/>
      <c r="DH38" s="643"/>
      <c r="DI38" s="643"/>
      <c r="DJ38" s="643"/>
      <c r="DK38" s="644"/>
      <c r="DL38" s="648">
        <v>8020</v>
      </c>
      <c r="DM38" s="643"/>
      <c r="DN38" s="643"/>
      <c r="DO38" s="643"/>
      <c r="DP38" s="643"/>
      <c r="DQ38" s="643"/>
      <c r="DR38" s="643"/>
      <c r="DS38" s="643"/>
      <c r="DT38" s="643"/>
      <c r="DU38" s="643"/>
      <c r="DV38" s="644"/>
      <c r="DW38" s="645">
        <v>2.2000000000000002</v>
      </c>
      <c r="DX38" s="663"/>
      <c r="DY38" s="663"/>
      <c r="DZ38" s="663"/>
      <c r="EA38" s="663"/>
      <c r="EB38" s="663"/>
      <c r="EC38" s="684"/>
    </row>
    <row r="39" spans="2:133" ht="11.25" customHeight="1" x14ac:dyDescent="0.2">
      <c r="B39" s="639" t="s">
        <v>336</v>
      </c>
      <c r="C39" s="640"/>
      <c r="D39" s="640"/>
      <c r="E39" s="640"/>
      <c r="F39" s="640"/>
      <c r="G39" s="640"/>
      <c r="H39" s="640"/>
      <c r="I39" s="640"/>
      <c r="J39" s="640"/>
      <c r="K39" s="640"/>
      <c r="L39" s="640"/>
      <c r="M39" s="640"/>
      <c r="N39" s="640"/>
      <c r="O39" s="640"/>
      <c r="P39" s="640"/>
      <c r="Q39" s="641"/>
      <c r="R39" s="642">
        <v>88286</v>
      </c>
      <c r="S39" s="643"/>
      <c r="T39" s="643"/>
      <c r="U39" s="643"/>
      <c r="V39" s="643"/>
      <c r="W39" s="643"/>
      <c r="X39" s="643"/>
      <c r="Y39" s="644"/>
      <c r="Z39" s="675">
        <v>5.5</v>
      </c>
      <c r="AA39" s="675"/>
      <c r="AB39" s="675"/>
      <c r="AC39" s="675"/>
      <c r="AD39" s="676" t="s">
        <v>232</v>
      </c>
      <c r="AE39" s="676"/>
      <c r="AF39" s="676"/>
      <c r="AG39" s="676"/>
      <c r="AH39" s="676"/>
      <c r="AI39" s="676"/>
      <c r="AJ39" s="676"/>
      <c r="AK39" s="676"/>
      <c r="AL39" s="645" t="s">
        <v>129</v>
      </c>
      <c r="AM39" s="646"/>
      <c r="AN39" s="646"/>
      <c r="AO39" s="677"/>
      <c r="AQ39" s="685" t="s">
        <v>337</v>
      </c>
      <c r="AR39" s="686"/>
      <c r="AS39" s="686"/>
      <c r="AT39" s="686"/>
      <c r="AU39" s="686"/>
      <c r="AV39" s="686"/>
      <c r="AW39" s="686"/>
      <c r="AX39" s="686"/>
      <c r="AY39" s="687"/>
      <c r="AZ39" s="642" t="s">
        <v>232</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93</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186288</v>
      </c>
      <c r="CS39" s="661"/>
      <c r="CT39" s="661"/>
      <c r="CU39" s="661"/>
      <c r="CV39" s="661"/>
      <c r="CW39" s="661"/>
      <c r="CX39" s="661"/>
      <c r="CY39" s="662"/>
      <c r="CZ39" s="645">
        <v>12.5</v>
      </c>
      <c r="DA39" s="663"/>
      <c r="DB39" s="663"/>
      <c r="DC39" s="664"/>
      <c r="DD39" s="648">
        <v>175833</v>
      </c>
      <c r="DE39" s="661"/>
      <c r="DF39" s="661"/>
      <c r="DG39" s="661"/>
      <c r="DH39" s="661"/>
      <c r="DI39" s="661"/>
      <c r="DJ39" s="661"/>
      <c r="DK39" s="662"/>
      <c r="DL39" s="648" t="s">
        <v>232</v>
      </c>
      <c r="DM39" s="661"/>
      <c r="DN39" s="661"/>
      <c r="DO39" s="661"/>
      <c r="DP39" s="661"/>
      <c r="DQ39" s="661"/>
      <c r="DR39" s="661"/>
      <c r="DS39" s="661"/>
      <c r="DT39" s="661"/>
      <c r="DU39" s="661"/>
      <c r="DV39" s="662"/>
      <c r="DW39" s="645" t="s">
        <v>138</v>
      </c>
      <c r="DX39" s="663"/>
      <c r="DY39" s="663"/>
      <c r="DZ39" s="663"/>
      <c r="EA39" s="663"/>
      <c r="EB39" s="663"/>
      <c r="EC39" s="684"/>
    </row>
    <row r="40" spans="2:133" ht="11.25" customHeight="1" x14ac:dyDescent="0.2">
      <c r="B40" s="639" t="s">
        <v>340</v>
      </c>
      <c r="C40" s="640"/>
      <c r="D40" s="640"/>
      <c r="E40" s="640"/>
      <c r="F40" s="640"/>
      <c r="G40" s="640"/>
      <c r="H40" s="640"/>
      <c r="I40" s="640"/>
      <c r="J40" s="640"/>
      <c r="K40" s="640"/>
      <c r="L40" s="640"/>
      <c r="M40" s="640"/>
      <c r="N40" s="640"/>
      <c r="O40" s="640"/>
      <c r="P40" s="640"/>
      <c r="Q40" s="641"/>
      <c r="R40" s="642">
        <v>486</v>
      </c>
      <c r="S40" s="643"/>
      <c r="T40" s="643"/>
      <c r="U40" s="643"/>
      <c r="V40" s="643"/>
      <c r="W40" s="643"/>
      <c r="X40" s="643"/>
      <c r="Y40" s="644"/>
      <c r="Z40" s="675">
        <v>0</v>
      </c>
      <c r="AA40" s="675"/>
      <c r="AB40" s="675"/>
      <c r="AC40" s="675"/>
      <c r="AD40" s="676" t="s">
        <v>129</v>
      </c>
      <c r="AE40" s="676"/>
      <c r="AF40" s="676"/>
      <c r="AG40" s="676"/>
      <c r="AH40" s="676"/>
      <c r="AI40" s="676"/>
      <c r="AJ40" s="676"/>
      <c r="AK40" s="676"/>
      <c r="AL40" s="645" t="s">
        <v>138</v>
      </c>
      <c r="AM40" s="646"/>
      <c r="AN40" s="646"/>
      <c r="AO40" s="677"/>
      <c r="AQ40" s="685" t="s">
        <v>341</v>
      </c>
      <c r="AR40" s="686"/>
      <c r="AS40" s="686"/>
      <c r="AT40" s="686"/>
      <c r="AU40" s="686"/>
      <c r="AV40" s="686"/>
      <c r="AW40" s="686"/>
      <c r="AX40" s="686"/>
      <c r="AY40" s="687"/>
      <c r="AZ40" s="642" t="s">
        <v>232</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65</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t="s">
        <v>129</v>
      </c>
      <c r="CS40" s="643"/>
      <c r="CT40" s="643"/>
      <c r="CU40" s="643"/>
      <c r="CV40" s="643"/>
      <c r="CW40" s="643"/>
      <c r="CX40" s="643"/>
      <c r="CY40" s="644"/>
      <c r="CZ40" s="645" t="s">
        <v>232</v>
      </c>
      <c r="DA40" s="663"/>
      <c r="DB40" s="663"/>
      <c r="DC40" s="664"/>
      <c r="DD40" s="648" t="s">
        <v>129</v>
      </c>
      <c r="DE40" s="643"/>
      <c r="DF40" s="643"/>
      <c r="DG40" s="643"/>
      <c r="DH40" s="643"/>
      <c r="DI40" s="643"/>
      <c r="DJ40" s="643"/>
      <c r="DK40" s="644"/>
      <c r="DL40" s="648" t="s">
        <v>129</v>
      </c>
      <c r="DM40" s="643"/>
      <c r="DN40" s="643"/>
      <c r="DO40" s="643"/>
      <c r="DP40" s="643"/>
      <c r="DQ40" s="643"/>
      <c r="DR40" s="643"/>
      <c r="DS40" s="643"/>
      <c r="DT40" s="643"/>
      <c r="DU40" s="643"/>
      <c r="DV40" s="644"/>
      <c r="DW40" s="645" t="s">
        <v>129</v>
      </c>
      <c r="DX40" s="663"/>
      <c r="DY40" s="663"/>
      <c r="DZ40" s="663"/>
      <c r="EA40" s="663"/>
      <c r="EB40" s="663"/>
      <c r="EC40" s="684"/>
    </row>
    <row r="41" spans="2:133" ht="11.25" customHeight="1" x14ac:dyDescent="0.2">
      <c r="B41" s="639" t="s">
        <v>345</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232</v>
      </c>
      <c r="AE41" s="676"/>
      <c r="AF41" s="676"/>
      <c r="AG41" s="676"/>
      <c r="AH41" s="676"/>
      <c r="AI41" s="676"/>
      <c r="AJ41" s="676"/>
      <c r="AK41" s="676"/>
      <c r="AL41" s="645" t="s">
        <v>232</v>
      </c>
      <c r="AM41" s="646"/>
      <c r="AN41" s="646"/>
      <c r="AO41" s="677"/>
      <c r="AQ41" s="685" t="s">
        <v>346</v>
      </c>
      <c r="AR41" s="686"/>
      <c r="AS41" s="686"/>
      <c r="AT41" s="686"/>
      <c r="AU41" s="686"/>
      <c r="AV41" s="686"/>
      <c r="AW41" s="686"/>
      <c r="AX41" s="686"/>
      <c r="AY41" s="687"/>
      <c r="AZ41" s="642">
        <v>25518</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31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129</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349</v>
      </c>
      <c r="C42" s="640"/>
      <c r="D42" s="640"/>
      <c r="E42" s="640"/>
      <c r="F42" s="640"/>
      <c r="G42" s="640"/>
      <c r="H42" s="640"/>
      <c r="I42" s="640"/>
      <c r="J42" s="640"/>
      <c r="K42" s="640"/>
      <c r="L42" s="640"/>
      <c r="M42" s="640"/>
      <c r="N42" s="640"/>
      <c r="O42" s="640"/>
      <c r="P42" s="640"/>
      <c r="Q42" s="641"/>
      <c r="R42" s="642">
        <v>9000</v>
      </c>
      <c r="S42" s="643"/>
      <c r="T42" s="643"/>
      <c r="U42" s="643"/>
      <c r="V42" s="643"/>
      <c r="W42" s="643"/>
      <c r="X42" s="643"/>
      <c r="Y42" s="644"/>
      <c r="Z42" s="675">
        <v>0.6</v>
      </c>
      <c r="AA42" s="675"/>
      <c r="AB42" s="675"/>
      <c r="AC42" s="675"/>
      <c r="AD42" s="676" t="s">
        <v>232</v>
      </c>
      <c r="AE42" s="676"/>
      <c r="AF42" s="676"/>
      <c r="AG42" s="676"/>
      <c r="AH42" s="676"/>
      <c r="AI42" s="676"/>
      <c r="AJ42" s="676"/>
      <c r="AK42" s="676"/>
      <c r="AL42" s="645" t="s">
        <v>232</v>
      </c>
      <c r="AM42" s="646"/>
      <c r="AN42" s="646"/>
      <c r="AO42" s="677"/>
      <c r="AQ42" s="678" t="s">
        <v>350</v>
      </c>
      <c r="AR42" s="679"/>
      <c r="AS42" s="679"/>
      <c r="AT42" s="679"/>
      <c r="AU42" s="679"/>
      <c r="AV42" s="679"/>
      <c r="AW42" s="679"/>
      <c r="AX42" s="679"/>
      <c r="AY42" s="680"/>
      <c r="AZ42" s="626">
        <v>23271</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179</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280095</v>
      </c>
      <c r="CS42" s="643"/>
      <c r="CT42" s="643"/>
      <c r="CU42" s="643"/>
      <c r="CV42" s="643"/>
      <c r="CW42" s="643"/>
      <c r="CX42" s="643"/>
      <c r="CY42" s="644"/>
      <c r="CZ42" s="645">
        <v>18.8</v>
      </c>
      <c r="DA42" s="646"/>
      <c r="DB42" s="646"/>
      <c r="DC42" s="647"/>
      <c r="DD42" s="648">
        <v>27535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353</v>
      </c>
      <c r="C43" s="624"/>
      <c r="D43" s="624"/>
      <c r="E43" s="624"/>
      <c r="F43" s="624"/>
      <c r="G43" s="624"/>
      <c r="H43" s="624"/>
      <c r="I43" s="624"/>
      <c r="J43" s="624"/>
      <c r="K43" s="624"/>
      <c r="L43" s="624"/>
      <c r="M43" s="624"/>
      <c r="N43" s="624"/>
      <c r="O43" s="624"/>
      <c r="P43" s="624"/>
      <c r="Q43" s="625"/>
      <c r="R43" s="626">
        <v>1592692</v>
      </c>
      <c r="S43" s="665"/>
      <c r="T43" s="665"/>
      <c r="U43" s="665"/>
      <c r="V43" s="665"/>
      <c r="W43" s="665"/>
      <c r="X43" s="665"/>
      <c r="Y43" s="666"/>
      <c r="Z43" s="667">
        <v>100</v>
      </c>
      <c r="AA43" s="667"/>
      <c r="AB43" s="667"/>
      <c r="AC43" s="667"/>
      <c r="AD43" s="668">
        <v>361020</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t="s">
        <v>138</v>
      </c>
      <c r="CS43" s="661"/>
      <c r="CT43" s="661"/>
      <c r="CU43" s="661"/>
      <c r="CV43" s="661"/>
      <c r="CW43" s="661"/>
      <c r="CX43" s="661"/>
      <c r="CY43" s="662"/>
      <c r="CZ43" s="645" t="s">
        <v>138</v>
      </c>
      <c r="DA43" s="663"/>
      <c r="DB43" s="663"/>
      <c r="DC43" s="664"/>
      <c r="DD43" s="648" t="s">
        <v>232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266334</v>
      </c>
      <c r="CS44" s="643"/>
      <c r="CT44" s="643"/>
      <c r="CU44" s="643"/>
      <c r="CV44" s="643"/>
      <c r="CW44" s="643"/>
      <c r="CX44" s="643"/>
      <c r="CY44" s="644"/>
      <c r="CZ44" s="645">
        <v>17.899999999999999</v>
      </c>
      <c r="DA44" s="646"/>
      <c r="DB44" s="646"/>
      <c r="DC44" s="647"/>
      <c r="DD44" s="648">
        <v>27535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185122</v>
      </c>
      <c r="CS45" s="661"/>
      <c r="CT45" s="661"/>
      <c r="CU45" s="661"/>
      <c r="CV45" s="661"/>
      <c r="CW45" s="661"/>
      <c r="CX45" s="661"/>
      <c r="CY45" s="662"/>
      <c r="CZ45" s="645">
        <v>12.4</v>
      </c>
      <c r="DA45" s="663"/>
      <c r="DB45" s="663"/>
      <c r="DC45" s="664"/>
      <c r="DD45" s="648">
        <v>8337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81212</v>
      </c>
      <c r="CS46" s="643"/>
      <c r="CT46" s="643"/>
      <c r="CU46" s="643"/>
      <c r="CV46" s="643"/>
      <c r="CW46" s="643"/>
      <c r="CX46" s="643"/>
      <c r="CY46" s="644"/>
      <c r="CZ46" s="645">
        <v>5.5</v>
      </c>
      <c r="DA46" s="646"/>
      <c r="DB46" s="646"/>
      <c r="DC46" s="647"/>
      <c r="DD46" s="648">
        <v>19198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13761</v>
      </c>
      <c r="CS47" s="661"/>
      <c r="CT47" s="661"/>
      <c r="CU47" s="661"/>
      <c r="CV47" s="661"/>
      <c r="CW47" s="661"/>
      <c r="CX47" s="661"/>
      <c r="CY47" s="662"/>
      <c r="CZ47" s="645">
        <v>0.9</v>
      </c>
      <c r="DA47" s="663"/>
      <c r="DB47" s="663"/>
      <c r="DC47" s="664"/>
      <c r="DD47" s="648" t="s">
        <v>138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232</v>
      </c>
      <c r="CS48" s="643"/>
      <c r="CT48" s="643"/>
      <c r="CU48" s="643"/>
      <c r="CV48" s="643"/>
      <c r="CW48" s="643"/>
      <c r="CX48" s="643"/>
      <c r="CY48" s="644"/>
      <c r="CZ48" s="645" t="s">
        <v>138</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1487539</v>
      </c>
      <c r="CS49" s="627"/>
      <c r="CT49" s="627"/>
      <c r="CU49" s="627"/>
      <c r="CV49" s="627"/>
      <c r="CW49" s="627"/>
      <c r="CX49" s="627"/>
      <c r="CY49" s="628"/>
      <c r="CZ49" s="629">
        <v>100</v>
      </c>
      <c r="DA49" s="630"/>
      <c r="DB49" s="630"/>
      <c r="DC49" s="631"/>
      <c r="DD49" s="632">
        <v>465531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6EASUQU04SyrK9CpXX/J2gCeq854eZ8TiLE9pksZZZVQj0j/j6cE9Zwk0l4bbhzNb9nens3Wbx5Air/DOIlJg==" saltValue="A0D3fFrm9c6SJD5OlgUL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386</v>
      </c>
      <c r="C7" s="1108"/>
      <c r="D7" s="1108"/>
      <c r="E7" s="1108"/>
      <c r="F7" s="1108"/>
      <c r="G7" s="1108"/>
      <c r="H7" s="1108"/>
      <c r="I7" s="1108"/>
      <c r="J7" s="1108"/>
      <c r="K7" s="1108"/>
      <c r="L7" s="1108"/>
      <c r="M7" s="1108"/>
      <c r="N7" s="1108"/>
      <c r="O7" s="1108"/>
      <c r="P7" s="1109"/>
      <c r="Q7" s="1161">
        <v>1593</v>
      </c>
      <c r="R7" s="1162"/>
      <c r="S7" s="1162"/>
      <c r="T7" s="1162"/>
      <c r="U7" s="1162"/>
      <c r="V7" s="1162">
        <v>1488</v>
      </c>
      <c r="W7" s="1162"/>
      <c r="X7" s="1162"/>
      <c r="Y7" s="1162"/>
      <c r="Z7" s="1162"/>
      <c r="AA7" s="1162">
        <v>105</v>
      </c>
      <c r="AB7" s="1162"/>
      <c r="AC7" s="1162"/>
      <c r="AD7" s="1162"/>
      <c r="AE7" s="1163"/>
      <c r="AF7" s="1164">
        <v>105</v>
      </c>
      <c r="AG7" s="1165"/>
      <c r="AH7" s="1165"/>
      <c r="AI7" s="1165"/>
      <c r="AJ7" s="1166"/>
      <c r="AK7" s="1148">
        <v>0</v>
      </c>
      <c r="AL7" s="1149"/>
      <c r="AM7" s="1149"/>
      <c r="AN7" s="1149"/>
      <c r="AO7" s="1149"/>
      <c r="AP7" s="1149">
        <v>532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588</v>
      </c>
      <c r="BT7" s="1153"/>
      <c r="BU7" s="1153"/>
      <c r="BV7" s="1153"/>
      <c r="BW7" s="1153"/>
      <c r="BX7" s="1153"/>
      <c r="BY7" s="1153"/>
      <c r="BZ7" s="1153"/>
      <c r="CA7" s="1153"/>
      <c r="CB7" s="1153"/>
      <c r="CC7" s="1153"/>
      <c r="CD7" s="1153"/>
      <c r="CE7" s="1153"/>
      <c r="CF7" s="1153"/>
      <c r="CG7" s="1154"/>
      <c r="CH7" s="1145">
        <v>25</v>
      </c>
      <c r="CI7" s="1146"/>
      <c r="CJ7" s="1146"/>
      <c r="CK7" s="1146"/>
      <c r="CL7" s="1147"/>
      <c r="CM7" s="1145">
        <v>46</v>
      </c>
      <c r="CN7" s="1146"/>
      <c r="CO7" s="1146"/>
      <c r="CP7" s="1146"/>
      <c r="CQ7" s="1147"/>
      <c r="CR7" s="1145">
        <v>10</v>
      </c>
      <c r="CS7" s="1146"/>
      <c r="CT7" s="1146"/>
      <c r="CU7" s="1146"/>
      <c r="CV7" s="1147"/>
      <c r="CW7" s="1145" t="s">
        <v>587</v>
      </c>
      <c r="CX7" s="1146"/>
      <c r="CY7" s="1146"/>
      <c r="CZ7" s="1146"/>
      <c r="DA7" s="1147"/>
      <c r="DB7" s="1145" t="s">
        <v>587</v>
      </c>
      <c r="DC7" s="1146"/>
      <c r="DD7" s="1146"/>
      <c r="DE7" s="1146"/>
      <c r="DF7" s="1147"/>
      <c r="DG7" s="1145" t="s">
        <v>587</v>
      </c>
      <c r="DH7" s="1146"/>
      <c r="DI7" s="1146"/>
      <c r="DJ7" s="1146"/>
      <c r="DK7" s="1147"/>
      <c r="DL7" s="1145" t="s">
        <v>587</v>
      </c>
      <c r="DM7" s="1146"/>
      <c r="DN7" s="1146"/>
      <c r="DO7" s="1146"/>
      <c r="DP7" s="1147"/>
      <c r="DQ7" s="1145" t="s">
        <v>587</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388</v>
      </c>
      <c r="B23" s="1001" t="s">
        <v>389</v>
      </c>
      <c r="C23" s="1002"/>
      <c r="D23" s="1002"/>
      <c r="E23" s="1002"/>
      <c r="F23" s="1002"/>
      <c r="G23" s="1002"/>
      <c r="H23" s="1002"/>
      <c r="I23" s="1002"/>
      <c r="J23" s="1002"/>
      <c r="K23" s="1002"/>
      <c r="L23" s="1002"/>
      <c r="M23" s="1002"/>
      <c r="N23" s="1002"/>
      <c r="O23" s="1002"/>
      <c r="P23" s="1003"/>
      <c r="Q23" s="1125">
        <v>1593</v>
      </c>
      <c r="R23" s="1126"/>
      <c r="S23" s="1126"/>
      <c r="T23" s="1126"/>
      <c r="U23" s="1126"/>
      <c r="V23" s="1126">
        <v>1488</v>
      </c>
      <c r="W23" s="1126"/>
      <c r="X23" s="1126"/>
      <c r="Y23" s="1126"/>
      <c r="Z23" s="1126"/>
      <c r="AA23" s="1126">
        <v>105</v>
      </c>
      <c r="AB23" s="1126"/>
      <c r="AC23" s="1126"/>
      <c r="AD23" s="1126"/>
      <c r="AE23" s="1127"/>
      <c r="AF23" s="1128">
        <v>105</v>
      </c>
      <c r="AG23" s="1126"/>
      <c r="AH23" s="1126"/>
      <c r="AI23" s="1126"/>
      <c r="AJ23" s="1129"/>
      <c r="AK23" s="1130"/>
      <c r="AL23" s="1131"/>
      <c r="AM23" s="1131"/>
      <c r="AN23" s="1131"/>
      <c r="AO23" s="1131"/>
      <c r="AP23" s="1126">
        <v>532</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401</v>
      </c>
      <c r="C28" s="1108"/>
      <c r="D28" s="1108"/>
      <c r="E28" s="1108"/>
      <c r="F28" s="1108"/>
      <c r="G28" s="1108"/>
      <c r="H28" s="1108"/>
      <c r="I28" s="1108"/>
      <c r="J28" s="1108"/>
      <c r="K28" s="1108"/>
      <c r="L28" s="1108"/>
      <c r="M28" s="1108"/>
      <c r="N28" s="1108"/>
      <c r="O28" s="1108"/>
      <c r="P28" s="1109"/>
      <c r="Q28" s="1110">
        <v>72</v>
      </c>
      <c r="R28" s="1111"/>
      <c r="S28" s="1111"/>
      <c r="T28" s="1111"/>
      <c r="U28" s="1111"/>
      <c r="V28" s="1111">
        <v>66</v>
      </c>
      <c r="W28" s="1111"/>
      <c r="X28" s="1111"/>
      <c r="Y28" s="1111"/>
      <c r="Z28" s="1111"/>
      <c r="AA28" s="1111">
        <v>6</v>
      </c>
      <c r="AB28" s="1111"/>
      <c r="AC28" s="1111"/>
      <c r="AD28" s="1111"/>
      <c r="AE28" s="1112"/>
      <c r="AF28" s="1113">
        <v>6</v>
      </c>
      <c r="AG28" s="1111"/>
      <c r="AH28" s="1111"/>
      <c r="AI28" s="1111"/>
      <c r="AJ28" s="1114"/>
      <c r="AK28" s="1115">
        <v>6</v>
      </c>
      <c r="AL28" s="1103"/>
      <c r="AM28" s="1103"/>
      <c r="AN28" s="1103"/>
      <c r="AO28" s="1103"/>
      <c r="AP28" s="1103" t="s">
        <v>579</v>
      </c>
      <c r="AQ28" s="1103"/>
      <c r="AR28" s="1103"/>
      <c r="AS28" s="1103"/>
      <c r="AT28" s="1103"/>
      <c r="AU28" s="1103" t="s">
        <v>579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402</v>
      </c>
      <c r="C29" s="1095"/>
      <c r="D29" s="1095"/>
      <c r="E29" s="1095"/>
      <c r="F29" s="1095"/>
      <c r="G29" s="1095"/>
      <c r="H29" s="1095"/>
      <c r="I29" s="1095"/>
      <c r="J29" s="1095"/>
      <c r="K29" s="1095"/>
      <c r="L29" s="1095"/>
      <c r="M29" s="1095"/>
      <c r="N29" s="1095"/>
      <c r="O29" s="1095"/>
      <c r="P29" s="1096"/>
      <c r="Q29" s="1100">
        <v>79</v>
      </c>
      <c r="R29" s="1101"/>
      <c r="S29" s="1101"/>
      <c r="T29" s="1101"/>
      <c r="U29" s="1101"/>
      <c r="V29" s="1101">
        <v>72</v>
      </c>
      <c r="W29" s="1101"/>
      <c r="X29" s="1101"/>
      <c r="Y29" s="1101"/>
      <c r="Z29" s="1101"/>
      <c r="AA29" s="1101">
        <v>7</v>
      </c>
      <c r="AB29" s="1101"/>
      <c r="AC29" s="1101"/>
      <c r="AD29" s="1101"/>
      <c r="AE29" s="1102"/>
      <c r="AF29" s="1076">
        <v>7</v>
      </c>
      <c r="AG29" s="1077"/>
      <c r="AH29" s="1077"/>
      <c r="AI29" s="1077"/>
      <c r="AJ29" s="1078"/>
      <c r="AK29" s="1037">
        <v>20</v>
      </c>
      <c r="AL29" s="1028"/>
      <c r="AM29" s="1028"/>
      <c r="AN29" s="1028"/>
      <c r="AO29" s="1028"/>
      <c r="AP29" s="1028" t="s">
        <v>579</v>
      </c>
      <c r="AQ29" s="1028"/>
      <c r="AR29" s="1028"/>
      <c r="AS29" s="1028"/>
      <c r="AT29" s="1028"/>
      <c r="AU29" s="1028" t="s">
        <v>579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403</v>
      </c>
      <c r="C30" s="1095"/>
      <c r="D30" s="1095"/>
      <c r="E30" s="1095"/>
      <c r="F30" s="1095"/>
      <c r="G30" s="1095"/>
      <c r="H30" s="1095"/>
      <c r="I30" s="1095"/>
      <c r="J30" s="1095"/>
      <c r="K30" s="1095"/>
      <c r="L30" s="1095"/>
      <c r="M30" s="1095"/>
      <c r="N30" s="1095"/>
      <c r="O30" s="1095"/>
      <c r="P30" s="1096"/>
      <c r="Q30" s="1100">
        <v>55</v>
      </c>
      <c r="R30" s="1101"/>
      <c r="S30" s="1101"/>
      <c r="T30" s="1101"/>
      <c r="U30" s="1101"/>
      <c r="V30" s="1101">
        <v>51</v>
      </c>
      <c r="W30" s="1101"/>
      <c r="X30" s="1101"/>
      <c r="Y30" s="1101"/>
      <c r="Z30" s="1101"/>
      <c r="AA30" s="1101">
        <v>4</v>
      </c>
      <c r="AB30" s="1101"/>
      <c r="AC30" s="1101"/>
      <c r="AD30" s="1101"/>
      <c r="AE30" s="1102"/>
      <c r="AF30" s="1076">
        <v>4</v>
      </c>
      <c r="AG30" s="1077"/>
      <c r="AH30" s="1077"/>
      <c r="AI30" s="1077"/>
      <c r="AJ30" s="1078"/>
      <c r="AK30" s="1037">
        <v>19</v>
      </c>
      <c r="AL30" s="1028"/>
      <c r="AM30" s="1028"/>
      <c r="AN30" s="1028"/>
      <c r="AO30" s="1028"/>
      <c r="AP30" s="1028" t="s">
        <v>579</v>
      </c>
      <c r="AQ30" s="1028"/>
      <c r="AR30" s="1028"/>
      <c r="AS30" s="1028"/>
      <c r="AT30" s="1028"/>
      <c r="AU30" s="1028" t="s">
        <v>579</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404</v>
      </c>
      <c r="C31" s="1095"/>
      <c r="D31" s="1095"/>
      <c r="E31" s="1095"/>
      <c r="F31" s="1095"/>
      <c r="G31" s="1095"/>
      <c r="H31" s="1095"/>
      <c r="I31" s="1095"/>
      <c r="J31" s="1095"/>
      <c r="K31" s="1095"/>
      <c r="L31" s="1095"/>
      <c r="M31" s="1095"/>
      <c r="N31" s="1095"/>
      <c r="O31" s="1095"/>
      <c r="P31" s="1096"/>
      <c r="Q31" s="1100">
        <v>8</v>
      </c>
      <c r="R31" s="1101"/>
      <c r="S31" s="1101"/>
      <c r="T31" s="1101"/>
      <c r="U31" s="1101"/>
      <c r="V31" s="1101">
        <v>7</v>
      </c>
      <c r="W31" s="1101"/>
      <c r="X31" s="1101"/>
      <c r="Y31" s="1101"/>
      <c r="Z31" s="1101"/>
      <c r="AA31" s="1101">
        <v>1</v>
      </c>
      <c r="AB31" s="1101"/>
      <c r="AC31" s="1101"/>
      <c r="AD31" s="1101"/>
      <c r="AE31" s="1102"/>
      <c r="AF31" s="1076">
        <v>1</v>
      </c>
      <c r="AG31" s="1077"/>
      <c r="AH31" s="1077"/>
      <c r="AI31" s="1077"/>
      <c r="AJ31" s="1078"/>
      <c r="AK31" s="1037">
        <v>5</v>
      </c>
      <c r="AL31" s="1028"/>
      <c r="AM31" s="1028"/>
      <c r="AN31" s="1028"/>
      <c r="AO31" s="1028"/>
      <c r="AP31" s="1028" t="s">
        <v>579</v>
      </c>
      <c r="AQ31" s="1028"/>
      <c r="AR31" s="1028"/>
      <c r="AS31" s="1028"/>
      <c r="AT31" s="1028"/>
      <c r="AU31" s="1028" t="s">
        <v>579</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405</v>
      </c>
      <c r="C32" s="1095"/>
      <c r="D32" s="1095"/>
      <c r="E32" s="1095"/>
      <c r="F32" s="1095"/>
      <c r="G32" s="1095"/>
      <c r="H32" s="1095"/>
      <c r="I32" s="1095"/>
      <c r="J32" s="1095"/>
      <c r="K32" s="1095"/>
      <c r="L32" s="1095"/>
      <c r="M32" s="1095"/>
      <c r="N32" s="1095"/>
      <c r="O32" s="1095"/>
      <c r="P32" s="1096"/>
      <c r="Q32" s="1100">
        <v>232</v>
      </c>
      <c r="R32" s="1101"/>
      <c r="S32" s="1101"/>
      <c r="T32" s="1101"/>
      <c r="U32" s="1101"/>
      <c r="V32" s="1101">
        <v>232</v>
      </c>
      <c r="W32" s="1101"/>
      <c r="X32" s="1101"/>
      <c r="Y32" s="1101"/>
      <c r="Z32" s="1101"/>
      <c r="AA32" s="1101">
        <v>0</v>
      </c>
      <c r="AB32" s="1101"/>
      <c r="AC32" s="1101"/>
      <c r="AD32" s="1101"/>
      <c r="AE32" s="1102"/>
      <c r="AF32" s="1076">
        <v>0</v>
      </c>
      <c r="AG32" s="1077"/>
      <c r="AH32" s="1077"/>
      <c r="AI32" s="1077"/>
      <c r="AJ32" s="1078"/>
      <c r="AK32" s="1037">
        <v>23</v>
      </c>
      <c r="AL32" s="1028"/>
      <c r="AM32" s="1028"/>
      <c r="AN32" s="1028"/>
      <c r="AO32" s="1028"/>
      <c r="AP32" s="1028">
        <v>149</v>
      </c>
      <c r="AQ32" s="1028"/>
      <c r="AR32" s="1028"/>
      <c r="AS32" s="1028"/>
      <c r="AT32" s="1028"/>
      <c r="AU32" s="1028">
        <v>139</v>
      </c>
      <c r="AV32" s="1028"/>
      <c r="AW32" s="1028"/>
      <c r="AX32" s="1028"/>
      <c r="AY32" s="1028"/>
      <c r="AZ32" s="1099"/>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407</v>
      </c>
      <c r="C33" s="1095"/>
      <c r="D33" s="1095"/>
      <c r="E33" s="1095"/>
      <c r="F33" s="1095"/>
      <c r="G33" s="1095"/>
      <c r="H33" s="1095"/>
      <c r="I33" s="1095"/>
      <c r="J33" s="1095"/>
      <c r="K33" s="1095"/>
      <c r="L33" s="1095"/>
      <c r="M33" s="1095"/>
      <c r="N33" s="1095"/>
      <c r="O33" s="1095"/>
      <c r="P33" s="1096"/>
      <c r="Q33" s="1100">
        <v>46</v>
      </c>
      <c r="R33" s="1101"/>
      <c r="S33" s="1101"/>
      <c r="T33" s="1101"/>
      <c r="U33" s="1101"/>
      <c r="V33" s="1101">
        <v>43</v>
      </c>
      <c r="W33" s="1101"/>
      <c r="X33" s="1101"/>
      <c r="Y33" s="1101"/>
      <c r="Z33" s="1101"/>
      <c r="AA33" s="1101">
        <v>3</v>
      </c>
      <c r="AB33" s="1101"/>
      <c r="AC33" s="1101"/>
      <c r="AD33" s="1101"/>
      <c r="AE33" s="1102"/>
      <c r="AF33" s="1076">
        <v>3</v>
      </c>
      <c r="AG33" s="1077"/>
      <c r="AH33" s="1077"/>
      <c r="AI33" s="1077"/>
      <c r="AJ33" s="1078"/>
      <c r="AK33" s="1037">
        <v>41</v>
      </c>
      <c r="AL33" s="1028"/>
      <c r="AM33" s="1028"/>
      <c r="AN33" s="1028"/>
      <c r="AO33" s="1028"/>
      <c r="AP33" s="1028">
        <v>55</v>
      </c>
      <c r="AQ33" s="1028"/>
      <c r="AR33" s="1028"/>
      <c r="AS33" s="1028"/>
      <c r="AT33" s="1028"/>
      <c r="AU33" s="1028">
        <v>55</v>
      </c>
      <c r="AV33" s="1028"/>
      <c r="AW33" s="1028"/>
      <c r="AX33" s="1028"/>
      <c r="AY33" s="1028"/>
      <c r="AZ33" s="1099"/>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388</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v>
      </c>
      <c r="AG63" s="1016"/>
      <c r="AH63" s="1016"/>
      <c r="AI63" s="1016"/>
      <c r="AJ63" s="1087"/>
      <c r="AK63" s="1088"/>
      <c r="AL63" s="1020"/>
      <c r="AM63" s="1020"/>
      <c r="AN63" s="1020"/>
      <c r="AO63" s="1020"/>
      <c r="AP63" s="1016">
        <v>204</v>
      </c>
      <c r="AQ63" s="1016"/>
      <c r="AR63" s="1016"/>
      <c r="AS63" s="1016"/>
      <c r="AT63" s="1016"/>
      <c r="AU63" s="1016">
        <v>194</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580</v>
      </c>
      <c r="C68" s="1043"/>
      <c r="D68" s="1043"/>
      <c r="E68" s="1043"/>
      <c r="F68" s="1043"/>
      <c r="G68" s="1043"/>
      <c r="H68" s="1043"/>
      <c r="I68" s="1043"/>
      <c r="J68" s="1043"/>
      <c r="K68" s="1043"/>
      <c r="L68" s="1043"/>
      <c r="M68" s="1043"/>
      <c r="N68" s="1043"/>
      <c r="O68" s="1043"/>
      <c r="P68" s="1044"/>
      <c r="Q68" s="1045">
        <v>6959</v>
      </c>
      <c r="R68" s="1039"/>
      <c r="S68" s="1039"/>
      <c r="T68" s="1039"/>
      <c r="U68" s="1039"/>
      <c r="V68" s="1039">
        <v>6856</v>
      </c>
      <c r="W68" s="1039"/>
      <c r="X68" s="1039"/>
      <c r="Y68" s="1039"/>
      <c r="Z68" s="1039"/>
      <c r="AA68" s="1039">
        <v>103</v>
      </c>
      <c r="AB68" s="1039"/>
      <c r="AC68" s="1039"/>
      <c r="AD68" s="1039"/>
      <c r="AE68" s="1039"/>
      <c r="AF68" s="1039">
        <v>103</v>
      </c>
      <c r="AG68" s="1039"/>
      <c r="AH68" s="1039"/>
      <c r="AI68" s="1039"/>
      <c r="AJ68" s="1039"/>
      <c r="AK68" s="1039">
        <v>2441</v>
      </c>
      <c r="AL68" s="1039"/>
      <c r="AM68" s="1039"/>
      <c r="AN68" s="1039"/>
      <c r="AO68" s="1039"/>
      <c r="AP68" s="1039" t="s">
        <v>587</v>
      </c>
      <c r="AQ68" s="1039"/>
      <c r="AR68" s="1039"/>
      <c r="AS68" s="1039"/>
      <c r="AT68" s="1039"/>
      <c r="AU68" s="1039" t="s">
        <v>587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581</v>
      </c>
      <c r="C69" s="1032"/>
      <c r="D69" s="1032"/>
      <c r="E69" s="1032"/>
      <c r="F69" s="1032"/>
      <c r="G69" s="1032"/>
      <c r="H69" s="1032"/>
      <c r="I69" s="1032"/>
      <c r="J69" s="1032"/>
      <c r="K69" s="1032"/>
      <c r="L69" s="1032"/>
      <c r="M69" s="1032"/>
      <c r="N69" s="1032"/>
      <c r="O69" s="1032"/>
      <c r="P69" s="1033"/>
      <c r="Q69" s="1034">
        <v>1424517</v>
      </c>
      <c r="R69" s="1028"/>
      <c r="S69" s="1028"/>
      <c r="T69" s="1028"/>
      <c r="U69" s="1028"/>
      <c r="V69" s="1028">
        <v>1354325</v>
      </c>
      <c r="W69" s="1028"/>
      <c r="X69" s="1028"/>
      <c r="Y69" s="1028"/>
      <c r="Z69" s="1028"/>
      <c r="AA69" s="1028">
        <v>70191</v>
      </c>
      <c r="AB69" s="1028"/>
      <c r="AC69" s="1028"/>
      <c r="AD69" s="1028"/>
      <c r="AE69" s="1028"/>
      <c r="AF69" s="1028">
        <v>70191</v>
      </c>
      <c r="AG69" s="1028"/>
      <c r="AH69" s="1028"/>
      <c r="AI69" s="1028"/>
      <c r="AJ69" s="1028"/>
      <c r="AK69" s="1028">
        <v>20230</v>
      </c>
      <c r="AL69" s="1028"/>
      <c r="AM69" s="1028"/>
      <c r="AN69" s="1028"/>
      <c r="AO69" s="1028"/>
      <c r="AP69" s="1028" t="s">
        <v>587</v>
      </c>
      <c r="AQ69" s="1028"/>
      <c r="AR69" s="1028"/>
      <c r="AS69" s="1028"/>
      <c r="AT69" s="1028"/>
      <c r="AU69" s="1028" t="s">
        <v>587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582</v>
      </c>
      <c r="C70" s="1032"/>
      <c r="D70" s="1032"/>
      <c r="E70" s="1032"/>
      <c r="F70" s="1032"/>
      <c r="G70" s="1032"/>
      <c r="H70" s="1032"/>
      <c r="I70" s="1032"/>
      <c r="J70" s="1032"/>
      <c r="K70" s="1032"/>
      <c r="L70" s="1032"/>
      <c r="M70" s="1032"/>
      <c r="N70" s="1032"/>
      <c r="O70" s="1032"/>
      <c r="P70" s="1033"/>
      <c r="Q70" s="1034">
        <v>562</v>
      </c>
      <c r="R70" s="1028"/>
      <c r="S70" s="1028"/>
      <c r="T70" s="1028"/>
      <c r="U70" s="1028"/>
      <c r="V70" s="1028">
        <v>559</v>
      </c>
      <c r="W70" s="1028"/>
      <c r="X70" s="1028"/>
      <c r="Y70" s="1028"/>
      <c r="Z70" s="1028"/>
      <c r="AA70" s="1028">
        <v>2</v>
      </c>
      <c r="AB70" s="1028"/>
      <c r="AC70" s="1028"/>
      <c r="AD70" s="1028"/>
      <c r="AE70" s="1028"/>
      <c r="AF70" s="1028">
        <v>2</v>
      </c>
      <c r="AG70" s="1028"/>
      <c r="AH70" s="1028"/>
      <c r="AI70" s="1028"/>
      <c r="AJ70" s="1028"/>
      <c r="AK70" s="1028">
        <v>46</v>
      </c>
      <c r="AL70" s="1028"/>
      <c r="AM70" s="1028"/>
      <c r="AN70" s="1028"/>
      <c r="AO70" s="1028"/>
      <c r="AP70" s="1028">
        <v>662</v>
      </c>
      <c r="AQ70" s="1028"/>
      <c r="AR70" s="1028"/>
      <c r="AS70" s="1028"/>
      <c r="AT70" s="1028"/>
      <c r="AU70" s="1028">
        <v>25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583</v>
      </c>
      <c r="C71" s="1032"/>
      <c r="D71" s="1032"/>
      <c r="E71" s="1032"/>
      <c r="F71" s="1032"/>
      <c r="G71" s="1032"/>
      <c r="H71" s="1032"/>
      <c r="I71" s="1032"/>
      <c r="J71" s="1032"/>
      <c r="K71" s="1032"/>
      <c r="L71" s="1032"/>
      <c r="M71" s="1032"/>
      <c r="N71" s="1032"/>
      <c r="O71" s="1032"/>
      <c r="P71" s="1033"/>
      <c r="Q71" s="1034">
        <v>1950</v>
      </c>
      <c r="R71" s="1028"/>
      <c r="S71" s="1028"/>
      <c r="T71" s="1028"/>
      <c r="U71" s="1028"/>
      <c r="V71" s="1028">
        <v>1930</v>
      </c>
      <c r="W71" s="1028"/>
      <c r="X71" s="1028"/>
      <c r="Y71" s="1028"/>
      <c r="Z71" s="1028"/>
      <c r="AA71" s="1028">
        <v>20</v>
      </c>
      <c r="AB71" s="1028"/>
      <c r="AC71" s="1028"/>
      <c r="AD71" s="1028"/>
      <c r="AE71" s="1028"/>
      <c r="AF71" s="1028">
        <v>20</v>
      </c>
      <c r="AG71" s="1028"/>
      <c r="AH71" s="1028"/>
      <c r="AI71" s="1028"/>
      <c r="AJ71" s="1028"/>
      <c r="AK71" s="1028">
        <v>53</v>
      </c>
      <c r="AL71" s="1028"/>
      <c r="AM71" s="1028"/>
      <c r="AN71" s="1028"/>
      <c r="AO71" s="1028"/>
      <c r="AP71" s="1028" t="s">
        <v>587</v>
      </c>
      <c r="AQ71" s="1028"/>
      <c r="AR71" s="1028"/>
      <c r="AS71" s="1028"/>
      <c r="AT71" s="1028"/>
      <c r="AU71" s="1028" t="s">
        <v>587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584</v>
      </c>
      <c r="C72" s="1032"/>
      <c r="D72" s="1032"/>
      <c r="E72" s="1032"/>
      <c r="F72" s="1032"/>
      <c r="G72" s="1032"/>
      <c r="H72" s="1032"/>
      <c r="I72" s="1032"/>
      <c r="J72" s="1032"/>
      <c r="K72" s="1032"/>
      <c r="L72" s="1032"/>
      <c r="M72" s="1032"/>
      <c r="N72" s="1032"/>
      <c r="O72" s="1032"/>
      <c r="P72" s="1033"/>
      <c r="Q72" s="1034">
        <v>312</v>
      </c>
      <c r="R72" s="1028"/>
      <c r="S72" s="1028"/>
      <c r="T72" s="1028"/>
      <c r="U72" s="1028"/>
      <c r="V72" s="1028">
        <v>191</v>
      </c>
      <c r="W72" s="1028"/>
      <c r="X72" s="1028"/>
      <c r="Y72" s="1028"/>
      <c r="Z72" s="1028"/>
      <c r="AA72" s="1028">
        <v>121</v>
      </c>
      <c r="AB72" s="1028"/>
      <c r="AC72" s="1028"/>
      <c r="AD72" s="1028"/>
      <c r="AE72" s="1028"/>
      <c r="AF72" s="1028">
        <v>121</v>
      </c>
      <c r="AG72" s="1028"/>
      <c r="AH72" s="1028"/>
      <c r="AI72" s="1028"/>
      <c r="AJ72" s="1028"/>
      <c r="AK72" s="1028">
        <v>57</v>
      </c>
      <c r="AL72" s="1028"/>
      <c r="AM72" s="1028"/>
      <c r="AN72" s="1028"/>
      <c r="AO72" s="1028"/>
      <c r="AP72" s="1028" t="s">
        <v>587</v>
      </c>
      <c r="AQ72" s="1028"/>
      <c r="AR72" s="1028"/>
      <c r="AS72" s="1028"/>
      <c r="AT72" s="1028"/>
      <c r="AU72" s="1028" t="s">
        <v>587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585</v>
      </c>
      <c r="C73" s="1032"/>
      <c r="D73" s="1032"/>
      <c r="E73" s="1032"/>
      <c r="F73" s="1032"/>
      <c r="G73" s="1032"/>
      <c r="H73" s="1032"/>
      <c r="I73" s="1032"/>
      <c r="J73" s="1032"/>
      <c r="K73" s="1032"/>
      <c r="L73" s="1032"/>
      <c r="M73" s="1032"/>
      <c r="N73" s="1032"/>
      <c r="O73" s="1032"/>
      <c r="P73" s="1033"/>
      <c r="Q73" s="1034">
        <v>4</v>
      </c>
      <c r="R73" s="1028"/>
      <c r="S73" s="1028"/>
      <c r="T73" s="1028"/>
      <c r="U73" s="1028"/>
      <c r="V73" s="1028">
        <v>3</v>
      </c>
      <c r="W73" s="1028"/>
      <c r="X73" s="1028"/>
      <c r="Y73" s="1028"/>
      <c r="Z73" s="1028"/>
      <c r="AA73" s="1028">
        <v>1</v>
      </c>
      <c r="AB73" s="1028"/>
      <c r="AC73" s="1028"/>
      <c r="AD73" s="1028"/>
      <c r="AE73" s="1028"/>
      <c r="AF73" s="1028">
        <v>1</v>
      </c>
      <c r="AG73" s="1028"/>
      <c r="AH73" s="1028"/>
      <c r="AI73" s="1028"/>
      <c r="AJ73" s="1028"/>
      <c r="AK73" s="1028" t="s">
        <v>587</v>
      </c>
      <c r="AL73" s="1028"/>
      <c r="AM73" s="1028"/>
      <c r="AN73" s="1028"/>
      <c r="AO73" s="1028"/>
      <c r="AP73" s="1028" t="s">
        <v>587</v>
      </c>
      <c r="AQ73" s="1028"/>
      <c r="AR73" s="1028"/>
      <c r="AS73" s="1028"/>
      <c r="AT73" s="1028"/>
      <c r="AU73" s="1028" t="s">
        <v>587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586</v>
      </c>
      <c r="C74" s="1032"/>
      <c r="D74" s="1032"/>
      <c r="E74" s="1032"/>
      <c r="F74" s="1032"/>
      <c r="G74" s="1032"/>
      <c r="H74" s="1032"/>
      <c r="I74" s="1032"/>
      <c r="J74" s="1032"/>
      <c r="K74" s="1032"/>
      <c r="L74" s="1032"/>
      <c r="M74" s="1032"/>
      <c r="N74" s="1032"/>
      <c r="O74" s="1032"/>
      <c r="P74" s="1033"/>
      <c r="Q74" s="1034">
        <v>4669</v>
      </c>
      <c r="R74" s="1028"/>
      <c r="S74" s="1028"/>
      <c r="T74" s="1028"/>
      <c r="U74" s="1028"/>
      <c r="V74" s="1028">
        <v>4084</v>
      </c>
      <c r="W74" s="1028"/>
      <c r="X74" s="1028"/>
      <c r="Y74" s="1028"/>
      <c r="Z74" s="1028"/>
      <c r="AA74" s="1028">
        <v>585</v>
      </c>
      <c r="AB74" s="1028"/>
      <c r="AC74" s="1028"/>
      <c r="AD74" s="1028"/>
      <c r="AE74" s="1028"/>
      <c r="AF74" s="1028">
        <v>585</v>
      </c>
      <c r="AG74" s="1028"/>
      <c r="AH74" s="1028"/>
      <c r="AI74" s="1028"/>
      <c r="AJ74" s="1028"/>
      <c r="AK74" s="1028">
        <v>100</v>
      </c>
      <c r="AL74" s="1028"/>
      <c r="AM74" s="1028"/>
      <c r="AN74" s="1028"/>
      <c r="AO74" s="1028"/>
      <c r="AP74" s="1028" t="s">
        <v>587</v>
      </c>
      <c r="AQ74" s="1028"/>
      <c r="AR74" s="1028"/>
      <c r="AS74" s="1028"/>
      <c r="AT74" s="1028"/>
      <c r="AU74" s="1028" t="s">
        <v>587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388</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71023</v>
      </c>
      <c r="AG88" s="1016"/>
      <c r="AH88" s="1016"/>
      <c r="AI88" s="1016"/>
      <c r="AJ88" s="1016"/>
      <c r="AK88" s="1020"/>
      <c r="AL88" s="1020"/>
      <c r="AM88" s="1020"/>
      <c r="AN88" s="1020"/>
      <c r="AO88" s="1020"/>
      <c r="AP88" s="1016">
        <v>662</v>
      </c>
      <c r="AQ88" s="1016"/>
      <c r="AR88" s="1016"/>
      <c r="AS88" s="1016"/>
      <c r="AT88" s="1016"/>
      <c r="AU88" s="1016">
        <v>25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2">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30997</v>
      </c>
      <c r="AB110" s="944"/>
      <c r="AC110" s="944"/>
      <c r="AD110" s="944"/>
      <c r="AE110" s="945"/>
      <c r="AF110" s="946">
        <v>41800</v>
      </c>
      <c r="AG110" s="944"/>
      <c r="AH110" s="944"/>
      <c r="AI110" s="944"/>
      <c r="AJ110" s="945"/>
      <c r="AK110" s="946">
        <v>48681</v>
      </c>
      <c r="AL110" s="944"/>
      <c r="AM110" s="944"/>
      <c r="AN110" s="944"/>
      <c r="AO110" s="945"/>
      <c r="AP110" s="947">
        <v>14.9</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522144</v>
      </c>
      <c r="BR110" s="891"/>
      <c r="BS110" s="891"/>
      <c r="BT110" s="891"/>
      <c r="BU110" s="891"/>
      <c r="BV110" s="891">
        <v>490943</v>
      </c>
      <c r="BW110" s="891"/>
      <c r="BX110" s="891"/>
      <c r="BY110" s="891"/>
      <c r="BZ110" s="891"/>
      <c r="CA110" s="891">
        <v>531711</v>
      </c>
      <c r="CB110" s="891"/>
      <c r="CC110" s="891"/>
      <c r="CD110" s="891"/>
      <c r="CE110" s="891"/>
      <c r="CF110" s="915">
        <v>163.1</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438</v>
      </c>
      <c r="DM110" s="891"/>
      <c r="DN110" s="891"/>
      <c r="DO110" s="891"/>
      <c r="DP110" s="891"/>
      <c r="DQ110" s="891" t="s">
        <v>438</v>
      </c>
      <c r="DR110" s="891"/>
      <c r="DS110" s="891"/>
      <c r="DT110" s="891"/>
      <c r="DU110" s="891"/>
      <c r="DV110" s="892" t="s">
        <v>438</v>
      </c>
      <c r="DW110" s="892"/>
      <c r="DX110" s="892"/>
      <c r="DY110" s="892"/>
      <c r="DZ110" s="893"/>
    </row>
    <row r="111" spans="1:131" s="248" customFormat="1" ht="26.25" customHeight="1" x14ac:dyDescent="0.2">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440</v>
      </c>
      <c r="AG111" s="972"/>
      <c r="AH111" s="972"/>
      <c r="AI111" s="972"/>
      <c r="AJ111" s="973"/>
      <c r="AK111" s="974" t="s">
        <v>440</v>
      </c>
      <c r="AL111" s="972"/>
      <c r="AM111" s="972"/>
      <c r="AN111" s="972"/>
      <c r="AO111" s="973"/>
      <c r="AP111" s="975" t="s">
        <v>440</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129</v>
      </c>
      <c r="BR111" s="863"/>
      <c r="BS111" s="863"/>
      <c r="BT111" s="863"/>
      <c r="BU111" s="863"/>
      <c r="BV111" s="863" t="s">
        <v>129</v>
      </c>
      <c r="BW111" s="863"/>
      <c r="BX111" s="863"/>
      <c r="BY111" s="863"/>
      <c r="BZ111" s="863"/>
      <c r="CA111" s="863" t="s">
        <v>440</v>
      </c>
      <c r="CB111" s="863"/>
      <c r="CC111" s="863"/>
      <c r="CD111" s="863"/>
      <c r="CE111" s="863"/>
      <c r="CF111" s="924" t="s">
        <v>129</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440</v>
      </c>
      <c r="DM111" s="863"/>
      <c r="DN111" s="863"/>
      <c r="DO111" s="863"/>
      <c r="DP111" s="863"/>
      <c r="DQ111" s="863" t="s">
        <v>129</v>
      </c>
      <c r="DR111" s="863"/>
      <c r="DS111" s="863"/>
      <c r="DT111" s="863"/>
      <c r="DU111" s="863"/>
      <c r="DV111" s="840" t="s">
        <v>440</v>
      </c>
      <c r="DW111" s="840"/>
      <c r="DX111" s="840"/>
      <c r="DY111" s="840"/>
      <c r="DZ111" s="841"/>
    </row>
    <row r="112" spans="1:131" s="248" customFormat="1" ht="26.25" customHeight="1" x14ac:dyDescent="0.2">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115140</v>
      </c>
      <c r="BR112" s="863"/>
      <c r="BS112" s="863"/>
      <c r="BT112" s="863"/>
      <c r="BU112" s="863"/>
      <c r="BV112" s="863">
        <v>155041</v>
      </c>
      <c r="BW112" s="863"/>
      <c r="BX112" s="863"/>
      <c r="BY112" s="863"/>
      <c r="BZ112" s="863"/>
      <c r="CA112" s="863">
        <v>194030</v>
      </c>
      <c r="CB112" s="863"/>
      <c r="CC112" s="863"/>
      <c r="CD112" s="863"/>
      <c r="CE112" s="863"/>
      <c r="CF112" s="924">
        <v>59.5</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129</v>
      </c>
      <c r="DM112" s="863"/>
      <c r="DN112" s="863"/>
      <c r="DO112" s="863"/>
      <c r="DP112" s="863"/>
      <c r="DQ112" s="863" t="s">
        <v>129</v>
      </c>
      <c r="DR112" s="863"/>
      <c r="DS112" s="863"/>
      <c r="DT112" s="863"/>
      <c r="DU112" s="863"/>
      <c r="DV112" s="840" t="s">
        <v>129</v>
      </c>
      <c r="DW112" s="840"/>
      <c r="DX112" s="840"/>
      <c r="DY112" s="840"/>
      <c r="DZ112" s="841"/>
    </row>
    <row r="113" spans="1:130" s="248" customFormat="1" ht="26.25" customHeight="1" x14ac:dyDescent="0.2">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9285</v>
      </c>
      <c r="AB113" s="972"/>
      <c r="AC113" s="972"/>
      <c r="AD113" s="972"/>
      <c r="AE113" s="973"/>
      <c r="AF113" s="974">
        <v>9592</v>
      </c>
      <c r="AG113" s="972"/>
      <c r="AH113" s="972"/>
      <c r="AI113" s="972"/>
      <c r="AJ113" s="973"/>
      <c r="AK113" s="974">
        <v>8786</v>
      </c>
      <c r="AL113" s="972"/>
      <c r="AM113" s="972"/>
      <c r="AN113" s="972"/>
      <c r="AO113" s="973"/>
      <c r="AP113" s="975">
        <v>2.7</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37540</v>
      </c>
      <c r="BR113" s="863"/>
      <c r="BS113" s="863"/>
      <c r="BT113" s="863"/>
      <c r="BU113" s="863"/>
      <c r="BV113" s="863">
        <v>30716</v>
      </c>
      <c r="BW113" s="863"/>
      <c r="BX113" s="863"/>
      <c r="BY113" s="863"/>
      <c r="BZ113" s="863"/>
      <c r="CA113" s="863">
        <v>24501</v>
      </c>
      <c r="CB113" s="863"/>
      <c r="CC113" s="863"/>
      <c r="CD113" s="863"/>
      <c r="CE113" s="863"/>
      <c r="CF113" s="924">
        <v>7.5</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x14ac:dyDescent="0.2">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7250</v>
      </c>
      <c r="AB114" s="826"/>
      <c r="AC114" s="826"/>
      <c r="AD114" s="826"/>
      <c r="AE114" s="827"/>
      <c r="AF114" s="828">
        <v>7194</v>
      </c>
      <c r="AG114" s="826"/>
      <c r="AH114" s="826"/>
      <c r="AI114" s="826"/>
      <c r="AJ114" s="827"/>
      <c r="AK114" s="828">
        <v>6498</v>
      </c>
      <c r="AL114" s="826"/>
      <c r="AM114" s="826"/>
      <c r="AN114" s="826"/>
      <c r="AO114" s="827"/>
      <c r="AP114" s="873">
        <v>2</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74471</v>
      </c>
      <c r="BR114" s="863"/>
      <c r="BS114" s="863"/>
      <c r="BT114" s="863"/>
      <c r="BU114" s="863"/>
      <c r="BV114" s="863">
        <v>52445</v>
      </c>
      <c r="BW114" s="863"/>
      <c r="BX114" s="863"/>
      <c r="BY114" s="863"/>
      <c r="BZ114" s="863"/>
      <c r="CA114" s="863">
        <v>37554</v>
      </c>
      <c r="CB114" s="863"/>
      <c r="CC114" s="863"/>
      <c r="CD114" s="863"/>
      <c r="CE114" s="863"/>
      <c r="CF114" s="924">
        <v>11.5</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129</v>
      </c>
      <c r="DR114" s="826"/>
      <c r="DS114" s="826"/>
      <c r="DT114" s="826"/>
      <c r="DU114" s="827"/>
      <c r="DV114" s="873" t="s">
        <v>129</v>
      </c>
      <c r="DW114" s="874"/>
      <c r="DX114" s="874"/>
      <c r="DY114" s="874"/>
      <c r="DZ114" s="875"/>
    </row>
    <row r="115" spans="1:130" s="248" customFormat="1" ht="26.25" customHeight="1" x14ac:dyDescent="0.2">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129</v>
      </c>
      <c r="AB115" s="972"/>
      <c r="AC115" s="972"/>
      <c r="AD115" s="972"/>
      <c r="AE115" s="973"/>
      <c r="AF115" s="974" t="s">
        <v>129</v>
      </c>
      <c r="AG115" s="972"/>
      <c r="AH115" s="972"/>
      <c r="AI115" s="972"/>
      <c r="AJ115" s="973"/>
      <c r="AK115" s="974" t="s">
        <v>129</v>
      </c>
      <c r="AL115" s="972"/>
      <c r="AM115" s="972"/>
      <c r="AN115" s="972"/>
      <c r="AO115" s="973"/>
      <c r="AP115" s="975" t="s">
        <v>129</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129</v>
      </c>
      <c r="BW115" s="863"/>
      <c r="BX115" s="863"/>
      <c r="BY115" s="863"/>
      <c r="BZ115" s="863"/>
      <c r="CA115" s="863" t="s">
        <v>129</v>
      </c>
      <c r="CB115" s="863"/>
      <c r="CC115" s="863"/>
      <c r="CD115" s="863"/>
      <c r="CE115" s="863"/>
      <c r="CF115" s="924" t="s">
        <v>129</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129</v>
      </c>
      <c r="DM115" s="826"/>
      <c r="DN115" s="826"/>
      <c r="DO115" s="826"/>
      <c r="DP115" s="827"/>
      <c r="DQ115" s="828" t="s">
        <v>129</v>
      </c>
      <c r="DR115" s="826"/>
      <c r="DS115" s="826"/>
      <c r="DT115" s="826"/>
      <c r="DU115" s="827"/>
      <c r="DV115" s="873" t="s">
        <v>129</v>
      </c>
      <c r="DW115" s="874"/>
      <c r="DX115" s="874"/>
      <c r="DY115" s="874"/>
      <c r="DZ115" s="875"/>
    </row>
    <row r="116" spans="1:130" s="248" customFormat="1" ht="26.25" customHeight="1" x14ac:dyDescent="0.2">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129</v>
      </c>
      <c r="AG116" s="826"/>
      <c r="AH116" s="826"/>
      <c r="AI116" s="826"/>
      <c r="AJ116" s="827"/>
      <c r="AK116" s="828" t="s">
        <v>129</v>
      </c>
      <c r="AL116" s="826"/>
      <c r="AM116" s="826"/>
      <c r="AN116" s="826"/>
      <c r="AO116" s="827"/>
      <c r="AP116" s="873" t="s">
        <v>129</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129</v>
      </c>
      <c r="CB116" s="863"/>
      <c r="CC116" s="863"/>
      <c r="CD116" s="863"/>
      <c r="CE116" s="863"/>
      <c r="CF116" s="924" t="s">
        <v>129</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129</v>
      </c>
      <c r="DM116" s="826"/>
      <c r="DN116" s="826"/>
      <c r="DO116" s="826"/>
      <c r="DP116" s="827"/>
      <c r="DQ116" s="828" t="s">
        <v>129</v>
      </c>
      <c r="DR116" s="826"/>
      <c r="DS116" s="826"/>
      <c r="DT116" s="826"/>
      <c r="DU116" s="827"/>
      <c r="DV116" s="873" t="s">
        <v>129</v>
      </c>
      <c r="DW116" s="874"/>
      <c r="DX116" s="874"/>
      <c r="DY116" s="874"/>
      <c r="DZ116" s="875"/>
    </row>
    <row r="117" spans="1:130" s="248" customFormat="1" ht="26.25" customHeight="1" x14ac:dyDescent="0.2">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47532</v>
      </c>
      <c r="AB117" s="958"/>
      <c r="AC117" s="958"/>
      <c r="AD117" s="958"/>
      <c r="AE117" s="959"/>
      <c r="AF117" s="960">
        <v>58586</v>
      </c>
      <c r="AG117" s="958"/>
      <c r="AH117" s="958"/>
      <c r="AI117" s="958"/>
      <c r="AJ117" s="959"/>
      <c r="AK117" s="960">
        <v>63965</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129</v>
      </c>
      <c r="BW117" s="863"/>
      <c r="BX117" s="863"/>
      <c r="BY117" s="863"/>
      <c r="BZ117" s="863"/>
      <c r="CA117" s="863" t="s">
        <v>129</v>
      </c>
      <c r="CB117" s="863"/>
      <c r="CC117" s="863"/>
      <c r="CD117" s="863"/>
      <c r="CE117" s="863"/>
      <c r="CF117" s="924" t="s">
        <v>129</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129</v>
      </c>
      <c r="DR117" s="826"/>
      <c r="DS117" s="826"/>
      <c r="DT117" s="826"/>
      <c r="DU117" s="827"/>
      <c r="DV117" s="873" t="s">
        <v>129</v>
      </c>
      <c r="DW117" s="874"/>
      <c r="DX117" s="874"/>
      <c r="DY117" s="874"/>
      <c r="DZ117" s="875"/>
    </row>
    <row r="118" spans="1:130" s="248" customFormat="1" ht="26.25" customHeight="1" x14ac:dyDescent="0.2">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129</v>
      </c>
      <c r="BW118" s="894"/>
      <c r="BX118" s="894"/>
      <c r="BY118" s="894"/>
      <c r="BZ118" s="894"/>
      <c r="CA118" s="894" t="s">
        <v>129</v>
      </c>
      <c r="CB118" s="894"/>
      <c r="CC118" s="894"/>
      <c r="CD118" s="894"/>
      <c r="CE118" s="894"/>
      <c r="CF118" s="924" t="s">
        <v>129</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129</v>
      </c>
      <c r="DW118" s="874"/>
      <c r="DX118" s="874"/>
      <c r="DY118" s="874"/>
      <c r="DZ118" s="875"/>
    </row>
    <row r="119" spans="1:130" s="248" customFormat="1" ht="26.25" customHeight="1" x14ac:dyDescent="0.2">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464</v>
      </c>
      <c r="BP119" s="927"/>
      <c r="BQ119" s="931">
        <v>749295</v>
      </c>
      <c r="BR119" s="894"/>
      <c r="BS119" s="894"/>
      <c r="BT119" s="894"/>
      <c r="BU119" s="894"/>
      <c r="BV119" s="894">
        <v>729145</v>
      </c>
      <c r="BW119" s="894"/>
      <c r="BX119" s="894"/>
      <c r="BY119" s="894"/>
      <c r="BZ119" s="894"/>
      <c r="CA119" s="894">
        <v>787796</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2">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1199687</v>
      </c>
      <c r="BR120" s="891"/>
      <c r="BS120" s="891"/>
      <c r="BT120" s="891"/>
      <c r="BU120" s="891"/>
      <c r="BV120" s="891">
        <v>1325981</v>
      </c>
      <c r="BW120" s="891"/>
      <c r="BX120" s="891"/>
      <c r="BY120" s="891"/>
      <c r="BZ120" s="891"/>
      <c r="CA120" s="891">
        <v>1479883</v>
      </c>
      <c r="CB120" s="891"/>
      <c r="CC120" s="891"/>
      <c r="CD120" s="891"/>
      <c r="CE120" s="891"/>
      <c r="CF120" s="915">
        <v>453.9</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48408</v>
      </c>
      <c r="DH120" s="891"/>
      <c r="DI120" s="891"/>
      <c r="DJ120" s="891"/>
      <c r="DK120" s="891"/>
      <c r="DL120" s="891">
        <v>94108</v>
      </c>
      <c r="DM120" s="891"/>
      <c r="DN120" s="891"/>
      <c r="DO120" s="891"/>
      <c r="DP120" s="891"/>
      <c r="DQ120" s="891">
        <v>139005</v>
      </c>
      <c r="DR120" s="891"/>
      <c r="DS120" s="891"/>
      <c r="DT120" s="891"/>
      <c r="DU120" s="891"/>
      <c r="DV120" s="892">
        <v>42.6</v>
      </c>
      <c r="DW120" s="892"/>
      <c r="DX120" s="892"/>
      <c r="DY120" s="892"/>
      <c r="DZ120" s="893"/>
    </row>
    <row r="121" spans="1:130" s="248" customFormat="1" ht="26.25" customHeight="1" x14ac:dyDescent="0.2">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29557</v>
      </c>
      <c r="BR121" s="863"/>
      <c r="BS121" s="863"/>
      <c r="BT121" s="863"/>
      <c r="BU121" s="863"/>
      <c r="BV121" s="863">
        <v>24431</v>
      </c>
      <c r="BW121" s="863"/>
      <c r="BX121" s="863"/>
      <c r="BY121" s="863"/>
      <c r="BZ121" s="863"/>
      <c r="CA121" s="863">
        <v>22697</v>
      </c>
      <c r="CB121" s="863"/>
      <c r="CC121" s="863"/>
      <c r="CD121" s="863"/>
      <c r="CE121" s="863"/>
      <c r="CF121" s="924">
        <v>7</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66732</v>
      </c>
      <c r="DH121" s="863"/>
      <c r="DI121" s="863"/>
      <c r="DJ121" s="863"/>
      <c r="DK121" s="863"/>
      <c r="DL121" s="863">
        <v>60933</v>
      </c>
      <c r="DM121" s="863"/>
      <c r="DN121" s="863"/>
      <c r="DO121" s="863"/>
      <c r="DP121" s="863"/>
      <c r="DQ121" s="863">
        <v>55025</v>
      </c>
      <c r="DR121" s="863"/>
      <c r="DS121" s="863"/>
      <c r="DT121" s="863"/>
      <c r="DU121" s="863"/>
      <c r="DV121" s="840">
        <v>16.899999999999999</v>
      </c>
      <c r="DW121" s="840"/>
      <c r="DX121" s="840"/>
      <c r="DY121" s="840"/>
      <c r="DZ121" s="841"/>
    </row>
    <row r="122" spans="1:130" s="248" customFormat="1" ht="26.25" customHeight="1" x14ac:dyDescent="0.2">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473104</v>
      </c>
      <c r="BR122" s="894"/>
      <c r="BS122" s="894"/>
      <c r="BT122" s="894"/>
      <c r="BU122" s="894"/>
      <c r="BV122" s="894">
        <v>471402</v>
      </c>
      <c r="BW122" s="894"/>
      <c r="BX122" s="894"/>
      <c r="BY122" s="894"/>
      <c r="BZ122" s="894"/>
      <c r="CA122" s="894">
        <v>518636</v>
      </c>
      <c r="CB122" s="894"/>
      <c r="CC122" s="894"/>
      <c r="CD122" s="894"/>
      <c r="CE122" s="894"/>
      <c r="CF122" s="895">
        <v>159.1</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129</v>
      </c>
      <c r="DH122" s="863"/>
      <c r="DI122" s="863"/>
      <c r="DJ122" s="863"/>
      <c r="DK122" s="863"/>
      <c r="DL122" s="863" t="s">
        <v>129</v>
      </c>
      <c r="DM122" s="863"/>
      <c r="DN122" s="863"/>
      <c r="DO122" s="863"/>
      <c r="DP122" s="863"/>
      <c r="DQ122" s="863" t="s">
        <v>129</v>
      </c>
      <c r="DR122" s="863"/>
      <c r="DS122" s="863"/>
      <c r="DT122" s="863"/>
      <c r="DU122" s="863"/>
      <c r="DV122" s="840" t="s">
        <v>129</v>
      </c>
      <c r="DW122" s="840"/>
      <c r="DX122" s="840"/>
      <c r="DY122" s="840"/>
      <c r="DZ122" s="841"/>
    </row>
    <row r="123" spans="1:130" s="248" customFormat="1" ht="26.25" customHeight="1" x14ac:dyDescent="0.2">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475</v>
      </c>
      <c r="BP123" s="927"/>
      <c r="BQ123" s="881">
        <v>1702348</v>
      </c>
      <c r="BR123" s="882"/>
      <c r="BS123" s="882"/>
      <c r="BT123" s="882"/>
      <c r="BU123" s="882"/>
      <c r="BV123" s="882">
        <v>1821814</v>
      </c>
      <c r="BW123" s="882"/>
      <c r="BX123" s="882"/>
      <c r="BY123" s="882"/>
      <c r="BZ123" s="882"/>
      <c r="CA123" s="882">
        <v>2021216</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477</v>
      </c>
      <c r="DM123" s="826"/>
      <c r="DN123" s="826"/>
      <c r="DO123" s="826"/>
      <c r="DP123" s="827"/>
      <c r="DQ123" s="828" t="s">
        <v>477</v>
      </c>
      <c r="DR123" s="826"/>
      <c r="DS123" s="826"/>
      <c r="DT123" s="826"/>
      <c r="DU123" s="827"/>
      <c r="DV123" s="873" t="s">
        <v>129</v>
      </c>
      <c r="DW123" s="874"/>
      <c r="DX123" s="874"/>
      <c r="DY123" s="874"/>
      <c r="DZ123" s="875"/>
    </row>
    <row r="124" spans="1:130" s="248" customFormat="1" ht="26.25" customHeight="1" thickBot="1" x14ac:dyDescent="0.25">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477</v>
      </c>
      <c r="AB124" s="826"/>
      <c r="AC124" s="826"/>
      <c r="AD124" s="826"/>
      <c r="AE124" s="827"/>
      <c r="AF124" s="828" t="s">
        <v>477</v>
      </c>
      <c r="AG124" s="826"/>
      <c r="AH124" s="826"/>
      <c r="AI124" s="826"/>
      <c r="AJ124" s="827"/>
      <c r="AK124" s="828" t="s">
        <v>478</v>
      </c>
      <c r="AL124" s="826"/>
      <c r="AM124" s="826"/>
      <c r="AN124" s="826"/>
      <c r="AO124" s="827"/>
      <c r="AP124" s="873" t="s">
        <v>478</v>
      </c>
      <c r="AQ124" s="874"/>
      <c r="AR124" s="874"/>
      <c r="AS124" s="874"/>
      <c r="AT124" s="875"/>
      <c r="AU124" s="876" t="s">
        <v>479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480</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477</v>
      </c>
      <c r="DR124" s="809"/>
      <c r="DS124" s="809"/>
      <c r="DT124" s="809"/>
      <c r="DU124" s="810"/>
      <c r="DV124" s="897" t="s">
        <v>481</v>
      </c>
      <c r="DW124" s="898"/>
      <c r="DX124" s="898"/>
      <c r="DY124" s="898"/>
      <c r="DZ124" s="899"/>
    </row>
    <row r="125" spans="1:130" s="248" customFormat="1" ht="26.25" customHeight="1" x14ac:dyDescent="0.2">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477</v>
      </c>
      <c r="AB125" s="826"/>
      <c r="AC125" s="826"/>
      <c r="AD125" s="826"/>
      <c r="AE125" s="827"/>
      <c r="AF125" s="828" t="s">
        <v>478</v>
      </c>
      <c r="AG125" s="826"/>
      <c r="AH125" s="826"/>
      <c r="AI125" s="826"/>
      <c r="AJ125" s="827"/>
      <c r="AK125" s="828" t="s">
        <v>477</v>
      </c>
      <c r="AL125" s="826"/>
      <c r="AM125" s="826"/>
      <c r="AN125" s="826"/>
      <c r="AO125" s="827"/>
      <c r="AP125" s="873" t="s">
        <v>478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477</v>
      </c>
      <c r="DH125" s="891"/>
      <c r="DI125" s="891"/>
      <c r="DJ125" s="891"/>
      <c r="DK125" s="891"/>
      <c r="DL125" s="891" t="s">
        <v>478</v>
      </c>
      <c r="DM125" s="891"/>
      <c r="DN125" s="891"/>
      <c r="DO125" s="891"/>
      <c r="DP125" s="891"/>
      <c r="DQ125" s="891" t="s">
        <v>478</v>
      </c>
      <c r="DR125" s="891"/>
      <c r="DS125" s="891"/>
      <c r="DT125" s="891"/>
      <c r="DU125" s="891"/>
      <c r="DV125" s="892" t="s">
        <v>129</v>
      </c>
      <c r="DW125" s="892"/>
      <c r="DX125" s="892"/>
      <c r="DY125" s="892"/>
      <c r="DZ125" s="893"/>
    </row>
    <row r="126" spans="1:130" s="248" customFormat="1" ht="26.25" customHeight="1" thickBot="1" x14ac:dyDescent="0.25">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477</v>
      </c>
      <c r="AB126" s="826"/>
      <c r="AC126" s="826"/>
      <c r="AD126" s="826"/>
      <c r="AE126" s="827"/>
      <c r="AF126" s="828" t="s">
        <v>129</v>
      </c>
      <c r="AG126" s="826"/>
      <c r="AH126" s="826"/>
      <c r="AI126" s="826"/>
      <c r="AJ126" s="827"/>
      <c r="AK126" s="828" t="s">
        <v>477</v>
      </c>
      <c r="AL126" s="826"/>
      <c r="AM126" s="826"/>
      <c r="AN126" s="826"/>
      <c r="AO126" s="827"/>
      <c r="AP126" s="873" t="s">
        <v>477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477</v>
      </c>
      <c r="DR126" s="863"/>
      <c r="DS126" s="863"/>
      <c r="DT126" s="863"/>
      <c r="DU126" s="863"/>
      <c r="DV126" s="840" t="s">
        <v>129</v>
      </c>
      <c r="DW126" s="840"/>
      <c r="DX126" s="840"/>
      <c r="DY126" s="840"/>
      <c r="DZ126" s="841"/>
    </row>
    <row r="127" spans="1:130" s="248" customFormat="1" ht="26.25" customHeight="1" x14ac:dyDescent="0.2">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481</v>
      </c>
      <c r="AB127" s="826"/>
      <c r="AC127" s="826"/>
      <c r="AD127" s="826"/>
      <c r="AE127" s="827"/>
      <c r="AF127" s="828" t="s">
        <v>478</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478</v>
      </c>
      <c r="DR127" s="863"/>
      <c r="DS127" s="863"/>
      <c r="DT127" s="863"/>
      <c r="DU127" s="863"/>
      <c r="DV127" s="840" t="s">
        <v>477</v>
      </c>
      <c r="DW127" s="840"/>
      <c r="DX127" s="840"/>
      <c r="DY127" s="840"/>
      <c r="DZ127" s="841"/>
    </row>
    <row r="128" spans="1:130" s="248" customFormat="1" ht="26.25" customHeight="1" thickBot="1" x14ac:dyDescent="0.25">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7075</v>
      </c>
      <c r="AB128" s="847"/>
      <c r="AC128" s="847"/>
      <c r="AD128" s="847"/>
      <c r="AE128" s="848"/>
      <c r="AF128" s="849">
        <v>5655</v>
      </c>
      <c r="AG128" s="847"/>
      <c r="AH128" s="847"/>
      <c r="AI128" s="847"/>
      <c r="AJ128" s="848"/>
      <c r="AK128" s="849">
        <v>3727</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129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477</v>
      </c>
      <c r="DH128" s="837"/>
      <c r="DI128" s="837"/>
      <c r="DJ128" s="837"/>
      <c r="DK128" s="837"/>
      <c r="DL128" s="837" t="s">
        <v>481</v>
      </c>
      <c r="DM128" s="837"/>
      <c r="DN128" s="837"/>
      <c r="DO128" s="837"/>
      <c r="DP128" s="837"/>
      <c r="DQ128" s="837" t="s">
        <v>129</v>
      </c>
      <c r="DR128" s="837"/>
      <c r="DS128" s="837"/>
      <c r="DT128" s="837"/>
      <c r="DU128" s="837"/>
      <c r="DV128" s="838" t="s">
        <v>477</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339925</v>
      </c>
      <c r="AB129" s="826"/>
      <c r="AC129" s="826"/>
      <c r="AD129" s="826"/>
      <c r="AE129" s="827"/>
      <c r="AF129" s="828">
        <v>337317</v>
      </c>
      <c r="AG129" s="826"/>
      <c r="AH129" s="826"/>
      <c r="AI129" s="826"/>
      <c r="AJ129" s="827"/>
      <c r="AK129" s="828">
        <v>365935</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129</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33006</v>
      </c>
      <c r="AB130" s="826"/>
      <c r="AC130" s="826"/>
      <c r="AD130" s="826"/>
      <c r="AE130" s="827"/>
      <c r="AF130" s="828">
        <v>33821</v>
      </c>
      <c r="AG130" s="826"/>
      <c r="AH130" s="826"/>
      <c r="AI130" s="826"/>
      <c r="AJ130" s="827"/>
      <c r="AK130" s="828">
        <v>39911</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4.9000000000000004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306919</v>
      </c>
      <c r="AB131" s="809"/>
      <c r="AC131" s="809"/>
      <c r="AD131" s="809"/>
      <c r="AE131" s="810"/>
      <c r="AF131" s="811">
        <v>303496</v>
      </c>
      <c r="AG131" s="809"/>
      <c r="AH131" s="809"/>
      <c r="AI131" s="809"/>
      <c r="AJ131" s="810"/>
      <c r="AK131" s="811">
        <v>326024</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477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2.4276763579999998</v>
      </c>
      <c r="AB132" s="789"/>
      <c r="AC132" s="789"/>
      <c r="AD132" s="789"/>
      <c r="AE132" s="790"/>
      <c r="AF132" s="791">
        <v>6.2966233489999999</v>
      </c>
      <c r="AG132" s="789"/>
      <c r="AH132" s="789"/>
      <c r="AI132" s="789"/>
      <c r="AJ132" s="790"/>
      <c r="AK132" s="791">
        <v>6.234817069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2.8</v>
      </c>
      <c r="AB133" s="768"/>
      <c r="AC133" s="768"/>
      <c r="AD133" s="768"/>
      <c r="AE133" s="769"/>
      <c r="AF133" s="767">
        <v>4</v>
      </c>
      <c r="AG133" s="768"/>
      <c r="AH133" s="768"/>
      <c r="AI133" s="768"/>
      <c r="AJ133" s="769"/>
      <c r="AK133" s="767">
        <v>4.9000000000000004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KgbkN2ibkWq4jqly/Is4qAjj3kK8TsaMiMOuuCGRd2wZvcT/q/XhQFwWMYh/FrHQRnsLGCjQNMY6SgtuaW9gg==" saltValue="Bt2nhm7WYiqh0xX5ZUgK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0Q2Ziq6QfiWqFRd5umo51rv+8vC+yHYuYSQ3PjbBKhY2hA8CQPBcDfAuYwY3k9cWuisAIBrE6fYmPsjKSaU/tA==" saltValue="hF+4OZQnTNlW/PwYS4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RWjdSuD/Ob+PboanN9hov+HhVvgFa2WdfuR+NW1i6lHTuSRl/tmR000fXJvrpfR/jzCEhS3sE0JReH/xrqSOQ==" saltValue="1vpIuADXlXAps9td57Vh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221974</v>
      </c>
      <c r="AP9" s="314">
        <v>716045</v>
      </c>
      <c r="AQ9" s="315">
        <v>239985</v>
      </c>
      <c r="AR9" s="316">
        <v>198.4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1340</v>
      </c>
      <c r="AP10" s="317">
        <v>4323</v>
      </c>
      <c r="AQ10" s="318">
        <v>24622</v>
      </c>
      <c r="AR10" s="319">
        <v>-82.4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t="s">
        <v>516</v>
      </c>
      <c r="AP11" s="317" t="s">
        <v>516</v>
      </c>
      <c r="AQ11" s="318">
        <v>3358</v>
      </c>
      <c r="AR11" s="319" t="s">
        <v>516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516</v>
      </c>
      <c r="AP12" s="317" t="s">
        <v>516</v>
      </c>
      <c r="AQ12" s="318" t="s">
        <v>516</v>
      </c>
      <c r="AR12" s="319" t="s">
        <v>516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11584</v>
      </c>
      <c r="AP13" s="317">
        <v>37368</v>
      </c>
      <c r="AQ13" s="318">
        <v>7864</v>
      </c>
      <c r="AR13" s="319">
        <v>375.2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t="s">
        <v>516</v>
      </c>
      <c r="AP14" s="317" t="s">
        <v>516</v>
      </c>
      <c r="AQ14" s="318">
        <v>6185</v>
      </c>
      <c r="AR14" s="319" t="s">
        <v>516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-14080</v>
      </c>
      <c r="AP15" s="317">
        <v>-45419</v>
      </c>
      <c r="AQ15" s="318">
        <v>-18737</v>
      </c>
      <c r="AR15" s="319">
        <v>142.4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220818</v>
      </c>
      <c r="AP16" s="317">
        <v>712316</v>
      </c>
      <c r="AQ16" s="318">
        <v>263276</v>
      </c>
      <c r="AR16" s="319">
        <v>170.6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61.29</v>
      </c>
      <c r="AP21" s="331">
        <v>24.56</v>
      </c>
      <c r="AQ21" s="332">
        <v>36.729999999999997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92.5</v>
      </c>
      <c r="AP22" s="336">
        <v>94.3</v>
      </c>
      <c r="AQ22" s="337">
        <v>-1.8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48681</v>
      </c>
      <c r="AP32" s="345">
        <v>157035</v>
      </c>
      <c r="AQ32" s="346">
        <v>149198</v>
      </c>
      <c r="AR32" s="347">
        <v>5.3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516</v>
      </c>
      <c r="AP33" s="345" t="s">
        <v>516</v>
      </c>
      <c r="AQ33" s="346" t="s">
        <v>516</v>
      </c>
      <c r="AR33" s="347" t="s">
        <v>516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516</v>
      </c>
      <c r="AP34" s="345" t="s">
        <v>516</v>
      </c>
      <c r="AQ34" s="346" t="s">
        <v>516</v>
      </c>
      <c r="AR34" s="347" t="s">
        <v>516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8786</v>
      </c>
      <c r="AP35" s="345">
        <v>28342</v>
      </c>
      <c r="AQ35" s="346">
        <v>31871</v>
      </c>
      <c r="AR35" s="347">
        <v>-11.1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6498</v>
      </c>
      <c r="AP36" s="345">
        <v>20961</v>
      </c>
      <c r="AQ36" s="346">
        <v>4984</v>
      </c>
      <c r="AR36" s="347">
        <v>320.60000000000002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t="s">
        <v>516</v>
      </c>
      <c r="AP37" s="345" t="s">
        <v>516</v>
      </c>
      <c r="AQ37" s="346">
        <v>1220</v>
      </c>
      <c r="AR37" s="347" t="s">
        <v>516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516</v>
      </c>
      <c r="AP38" s="348" t="s">
        <v>516</v>
      </c>
      <c r="AQ38" s="349">
        <v>35</v>
      </c>
      <c r="AR38" s="337" t="s">
        <v>516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-3727</v>
      </c>
      <c r="AP39" s="345">
        <v>-12023</v>
      </c>
      <c r="AQ39" s="346">
        <v>-8070</v>
      </c>
      <c r="AR39" s="347">
        <v>49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-39911</v>
      </c>
      <c r="AP40" s="345">
        <v>-128745</v>
      </c>
      <c r="AQ40" s="346">
        <v>-130648</v>
      </c>
      <c r="AR40" s="347">
        <v>-1.5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20327</v>
      </c>
      <c r="AP41" s="345">
        <v>65571</v>
      </c>
      <c r="AQ41" s="346">
        <v>48590</v>
      </c>
      <c r="AR41" s="347">
        <v>34.9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254852</v>
      </c>
      <c r="AN51" s="367">
        <v>809054</v>
      </c>
      <c r="AO51" s="368">
        <v>88.7</v>
      </c>
      <c r="AP51" s="369">
        <v>310300</v>
      </c>
      <c r="AQ51" s="370">
        <v>26.6</v>
      </c>
      <c r="AR51" s="371">
        <v>62.1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190602</v>
      </c>
      <c r="AN52" s="375">
        <v>605086</v>
      </c>
      <c r="AO52" s="376">
        <v>41.1</v>
      </c>
      <c r="AP52" s="377">
        <v>157576</v>
      </c>
      <c r="AQ52" s="378">
        <v>44.7</v>
      </c>
      <c r="AR52" s="379">
        <v>-3.6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362906</v>
      </c>
      <c r="AN53" s="367">
        <v>1130548</v>
      </c>
      <c r="AO53" s="368">
        <v>39.700000000000003</v>
      </c>
      <c r="AP53" s="369">
        <v>317319</v>
      </c>
      <c r="AQ53" s="370">
        <v>2.2999999999999998</v>
      </c>
      <c r="AR53" s="371">
        <v>37.4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207009</v>
      </c>
      <c r="AN54" s="375">
        <v>644888</v>
      </c>
      <c r="AO54" s="376">
        <v>6.6</v>
      </c>
      <c r="AP54" s="377">
        <v>164214</v>
      </c>
      <c r="AQ54" s="378">
        <v>4.2</v>
      </c>
      <c r="AR54" s="379">
        <v>2.4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591691</v>
      </c>
      <c r="AN55" s="367">
        <v>1831861</v>
      </c>
      <c r="AO55" s="368">
        <v>62</v>
      </c>
      <c r="AP55" s="369">
        <v>289738</v>
      </c>
      <c r="AQ55" s="370">
        <v>-8.6999999999999993</v>
      </c>
      <c r="AR55" s="371">
        <v>70.7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47442</v>
      </c>
      <c r="AN56" s="375">
        <v>146879</v>
      </c>
      <c r="AO56" s="376">
        <v>-77.2</v>
      </c>
      <c r="AP56" s="377">
        <v>156238</v>
      </c>
      <c r="AQ56" s="378">
        <v>-4.9000000000000004</v>
      </c>
      <c r="AR56" s="379">
        <v>-72.3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162672</v>
      </c>
      <c r="AN57" s="367">
        <v>505193</v>
      </c>
      <c r="AO57" s="368">
        <v>-72.400000000000006</v>
      </c>
      <c r="AP57" s="369">
        <v>316937</v>
      </c>
      <c r="AQ57" s="370">
        <v>9.4</v>
      </c>
      <c r="AR57" s="371">
        <v>-81.8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162672</v>
      </c>
      <c r="AN58" s="375">
        <v>505193</v>
      </c>
      <c r="AO58" s="376">
        <v>244</v>
      </c>
      <c r="AP58" s="377">
        <v>199150</v>
      </c>
      <c r="AQ58" s="378">
        <v>27.5</v>
      </c>
      <c r="AR58" s="379">
        <v>216.5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266334</v>
      </c>
      <c r="AN59" s="367">
        <v>859142</v>
      </c>
      <c r="AO59" s="368">
        <v>70.099999999999994</v>
      </c>
      <c r="AP59" s="369">
        <v>332350</v>
      </c>
      <c r="AQ59" s="370">
        <v>4.9000000000000004</v>
      </c>
      <c r="AR59" s="371">
        <v>65.2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81212</v>
      </c>
      <c r="AN60" s="375">
        <v>261974</v>
      </c>
      <c r="AO60" s="376">
        <v>-48.1</v>
      </c>
      <c r="AP60" s="377">
        <v>200453</v>
      </c>
      <c r="AQ60" s="378">
        <v>0.7</v>
      </c>
      <c r="AR60" s="379">
        <v>-48.8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327691</v>
      </c>
      <c r="AN61" s="382">
        <v>1027160</v>
      </c>
      <c r="AO61" s="383">
        <v>37.6</v>
      </c>
      <c r="AP61" s="384">
        <v>313329</v>
      </c>
      <c r="AQ61" s="385">
        <v>6.9</v>
      </c>
      <c r="AR61" s="371">
        <v>30.7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137787</v>
      </c>
      <c r="AN62" s="375">
        <v>432804</v>
      </c>
      <c r="AO62" s="376">
        <v>33.299999999999997</v>
      </c>
      <c r="AP62" s="377">
        <v>175526</v>
      </c>
      <c r="AQ62" s="378">
        <v>14.4</v>
      </c>
      <c r="AR62" s="379">
        <v>18.899999999999999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R4X+WJyq68mznzvoZn+J5RlhGLCzJvMyxN1LDl++zBkMzuFfCgfufJLg4kZk65JBJg3yreJeVYyuFrAnInoVMA==" saltValue="oiOPWSTfKP7MsEYTuO0mD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0" spans="125:125" ht="13.5" hidden="1" customHeight="1" x14ac:dyDescent="0.2"/>
    <row r="121" spans="125:125" ht="13.5" hidden="1" customHeight="1" x14ac:dyDescent="0.2">
      <c r="DU121" s="292"/>
    </row>
  </sheetData>
  <sheetProtection algorithmName="SHA-512" hashValue="qDY8VMSg0l8bNo343GavtAkih7UA23cAw0duGufUFys+urH6fsdBuZwuwmOX50Zn2oY81F9Uh4r5iWZc1oqLUg==" saltValue="iG3P/mQ12lb1mUs5E2lH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dzkSACRBMFt9kjmzikeYinAXfyPrRBeclOw0KRq3AjmYoEiCADWyQjLcMSf3486qsuqYjWswDSuzx6nknqbe7A==" saltValue="m4yHQ/EYT4JDumWNBbbc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00" t="s">
        <v>3</v>
      </c>
      <c r="D47" s="1200"/>
      <c r="E47" s="1201"/>
      <c r="F47" s="11">
        <v>27.4</v>
      </c>
      <c r="G47" s="12">
        <v>192.61</v>
      </c>
      <c r="H47" s="12">
        <v>220.84</v>
      </c>
      <c r="I47" s="12">
        <v>250.47</v>
      </c>
      <c r="J47" s="13">
        <v>238.89</v>
      </c>
    </row>
    <row r="48" spans="2:10" ht="57.75" customHeight="1" x14ac:dyDescent="0.2">
      <c r="B48" s="14"/>
      <c r="C48" s="1202" t="s">
        <v>4</v>
      </c>
      <c r="D48" s="1202"/>
      <c r="E48" s="1203"/>
      <c r="F48" s="15">
        <v>4.2</v>
      </c>
      <c r="G48" s="16">
        <v>8.74</v>
      </c>
      <c r="H48" s="16">
        <v>17.649999999999999</v>
      </c>
      <c r="I48" s="16">
        <v>15.88</v>
      </c>
      <c r="J48" s="17">
        <v>28.74</v>
      </c>
    </row>
    <row r="49" spans="2:10" ht="57.75" customHeight="1" thickBot="1" x14ac:dyDescent="0.25">
      <c r="B49" s="18"/>
      <c r="C49" s="1204" t="s">
        <v>5</v>
      </c>
      <c r="D49" s="1204"/>
      <c r="E49" s="1205"/>
      <c r="F49" s="19" t="s">
        <v>563</v>
      </c>
      <c r="G49" s="20">
        <v>169.27</v>
      </c>
      <c r="H49" s="20">
        <v>32.94</v>
      </c>
      <c r="I49" s="20">
        <v>26.01</v>
      </c>
      <c r="J49" s="21">
        <v>22.1</v>
      </c>
    </row>
    <row r="50" spans="2:10" ht="13.5" customHeight="1" x14ac:dyDescent="0.2"/>
  </sheetData>
  <sheetProtection algorithmName="SHA-512" hashValue="SWE+kHEZkiC0CykXu4oDW2s6MC+XFgmEZs0eiCNIk7gIcKCAVMv/pQEmaz0DR2UNxyF3bWsS35q4kV07QyzFFA==" saltValue="dht/Didtz+OWU8/szBL8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2022-02-02T04:37:02Z</dcterms:created>
  <dcterms:modified xsi:type="dcterms:W3CDTF">2022-09-09T00:56:28Z</dcterms:modified>
  <cp:category/>
</cp:coreProperties>
</file>